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ジビエコンソーシアム３０年度\イノＰ入札関係\HP公告用\"/>
    </mc:Choice>
  </mc:AlternateContent>
  <xr:revisionPtr revIDLastSave="0" documentId="8_{9FA1617B-69C0-4318-A09B-700AF670393E}" xr6:coauthVersionLast="36" xr6:coauthVersionMax="36" xr10:uidLastSave="{00000000-0000-0000-0000-000000000000}"/>
  <bookViews>
    <workbookView xWindow="0" yWindow="0" windowWidth="20505" windowHeight="11490"/>
  </bookViews>
  <sheets>
    <sheet name="種目別内訳総計" sheetId="25" r:id="rId1"/>
    <sheet name="内訳明細（建築）" sheetId="26" r:id="rId2"/>
    <sheet name="内訳明細（電気）" sheetId="8" r:id="rId3"/>
    <sheet name="内訳明細（機械）" sheetId="1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">#REF!</definedName>
    <definedName name="_10">#REF!</definedName>
    <definedName name="_11">#REF!</definedName>
    <definedName name="_12">#REF!</definedName>
    <definedName name="_13_1">#REF!</definedName>
    <definedName name="_13_2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_1">#REF!</definedName>
    <definedName name="_19_2">#REF!</definedName>
    <definedName name="_2">#REF!</definedName>
    <definedName name="_20">#REF!</definedName>
    <definedName name="_21">#REF!</definedName>
    <definedName name="_22">#REF!</definedName>
    <definedName name="_23_1">#REF!</definedName>
    <definedName name="_23_2">#REF!</definedName>
    <definedName name="_24">#REF!</definedName>
    <definedName name="_25">#REF!</definedName>
    <definedName name="_26">#REF!</definedName>
    <definedName name="_27">#REF!</definedName>
    <definedName name="_28">#REF!</definedName>
    <definedName name="_29">#REF!</definedName>
    <definedName name="_3">#REF!</definedName>
    <definedName name="_30">#REF!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38">#REF!</definedName>
    <definedName name="_39">#REF!</definedName>
    <definedName name="_4">#REF!</definedName>
    <definedName name="_40">#REF!</definedName>
    <definedName name="_41">#REF!</definedName>
    <definedName name="_42">#REF!</definedName>
    <definedName name="_43">#REF!</definedName>
    <definedName name="_44">#REF!</definedName>
    <definedName name="_45_1">#REF!</definedName>
    <definedName name="_45_2">#REF!</definedName>
    <definedName name="_45_3">#REF!</definedName>
    <definedName name="_45_4">#REF!</definedName>
    <definedName name="_46_1">#REF!</definedName>
    <definedName name="_46_2">#REF!</definedName>
    <definedName name="_46_3">#REF!</definedName>
    <definedName name="_46_4">#REF!</definedName>
    <definedName name="_47_1">#REF!</definedName>
    <definedName name="_47_2">#REF!</definedName>
    <definedName name="_47_3">#REF!</definedName>
    <definedName name="_48">#REF!</definedName>
    <definedName name="_49">#REF!</definedName>
    <definedName name="_5">#REF!</definedName>
    <definedName name="_50">#REF!</definedName>
    <definedName name="_6">#REF!</definedName>
    <definedName name="_7">#REF!</definedName>
    <definedName name="_8">#REF!</definedName>
    <definedName name="_9">#REF!</definedName>
    <definedName name="_A">[4]種目内訳!$BT$1</definedName>
    <definedName name="_Fill" hidden="1">#REF!</definedName>
    <definedName name="\A">#REF!</definedName>
    <definedName name="\B">#REF!</definedName>
    <definedName name="\C">#REF!</definedName>
    <definedName name="\D" localSheetId="1">#REF!</definedName>
    <definedName name="\D">#REF!</definedName>
    <definedName name="\N">#REF!</definedName>
    <definedName name="\P">#REF!</definedName>
    <definedName name="\X">#REF!</definedName>
    <definedName name="\Z">#REF!</definedName>
    <definedName name="A_直接仮設">#REF!</definedName>
    <definedName name="AA">#REF!</definedName>
    <definedName name="B_荷揚運搬">#REF!</definedName>
    <definedName name="BB">#REF!</definedName>
    <definedName name="_C300200">[5]資材単価!$G$9</definedName>
    <definedName name="_C303800">[5]資材単価!$G$25</definedName>
    <definedName name="_C370003">[5]資材単価!$G$46</definedName>
    <definedName name="_C370135">[5]資材単価!$G$47</definedName>
    <definedName name="_C370240">[5]資材単価!$G$48</definedName>
    <definedName name="_C370500">[5]資材単価!$G$51</definedName>
    <definedName name="_C370600">[5]資材単価!$G$52</definedName>
    <definedName name="_C371625">[5]資材単価!$G$57</definedName>
    <definedName name="_C371630">[5]資材単価!$G$58</definedName>
    <definedName name="_C371640">[5]資材単価!$G$59</definedName>
    <definedName name="_C371650">[5]資材単価!$G$60</definedName>
    <definedName name="_C371725">[5]資材単価!$G$61</definedName>
    <definedName name="_C371730">[5]資材単価!$G$62</definedName>
    <definedName name="_C371740">[5]資材単価!$G$63</definedName>
    <definedName name="_C371750">[5]資材単価!$G$64</definedName>
    <definedName name="_C460211">[5]資材単価!$G$107</definedName>
    <definedName name="_C480900">[5]資材単価!$G$114</definedName>
    <definedName name="_C481000">[5]資材単価!$G$115</definedName>
    <definedName name="CC">#REF!</definedName>
    <definedName name="DD">#REF!</definedName>
    <definedName name="EE">#REF!</definedName>
    <definedName name="FF">#REF!</definedName>
    <definedName name="GG">#REF!</definedName>
    <definedName name="H1305資材単価">#REF!</definedName>
    <definedName name="_xlnm.Print_Area" localSheetId="0">種目別内訳総計!$A$1:$H$127</definedName>
    <definedName name="_xlnm.Print_Area" localSheetId="3">'内訳明細（機械）'!$A$1:$G$434</definedName>
    <definedName name="_xlnm.Print_Area" localSheetId="1">'内訳明細（建築）'!$A$1:$G$680,'内訳明細（建築）'!$681:$742</definedName>
    <definedName name="_xlnm.Print_Area" localSheetId="2">'内訳明細（電気）'!$A$1:$G$310</definedName>
    <definedName name="_xlnm.Print_Area">#REF!</definedName>
    <definedName name="Print_Area_MI">#REF!</definedName>
    <definedName name="Print_Titles_MI">#REF!</definedName>
    <definedName name="TABLE1">#REF!</definedName>
    <definedName name="TABLE2">#REF!</definedName>
    <definedName name="TABLE3">#REF!</definedName>
    <definedName name="あ1">#REF!</definedName>
    <definedName name="あ１A1" localSheetId="1">[1]複合単価!#REF!</definedName>
    <definedName name="あ１A1">[1]複合単価!#REF!</definedName>
    <definedName name="ｲｼ">#REF!</definedName>
    <definedName name="ｶﾞｲｺｳ">#REF!</definedName>
    <definedName name="ｶﾞｲｺｳ1">#REF!</definedName>
    <definedName name="ｶﾞｲｺｳ2">#REF!</definedName>
    <definedName name="ｶｸﾞ">#REF!</definedName>
    <definedName name="ｶｸﾞ1">#REF!</definedName>
    <definedName name="ｶｸﾞ2">#REF!</definedName>
    <definedName name="ｶｾﾂ">#REF!</definedName>
    <definedName name="ｶﾀﾜｸ">#REF!</definedName>
    <definedName name="ｶﾞﾗｽ">#REF!</definedName>
    <definedName name="ｷﾝｿﾞｸ">#REF!</definedName>
    <definedName name="ｷﾝｿﾞｸ1">#REF!</definedName>
    <definedName name="ｷﾝｿﾞｸ2">#REF!</definedName>
    <definedName name="ｷﾝｿﾞｸ3">#REF!</definedName>
    <definedName name="ｸｲ">#REF!</definedName>
    <definedName name="ｺｳﾀﾃ">#REF!</definedName>
    <definedName name="ｺｳﾀﾃ1">#REF!</definedName>
    <definedName name="ｺｳﾀﾃ10">#REF!</definedName>
    <definedName name="ｺｳﾀﾃ11">#REF!</definedName>
    <definedName name="ｺｳﾀﾃ12">#REF!</definedName>
    <definedName name="ｺｳﾀﾃ13">#REF!</definedName>
    <definedName name="ｺｳﾀﾃ2">#REF!</definedName>
    <definedName name="ｺｳﾀﾃ3">#REF!</definedName>
    <definedName name="ｺｳﾀﾃ4">#REF!</definedName>
    <definedName name="ｺｳﾀﾃ5">#REF!</definedName>
    <definedName name="ｺｳﾀﾃ6">#REF!</definedName>
    <definedName name="ｺｳﾀﾃ7">#REF!</definedName>
    <definedName name="ｺｳﾀﾃ8">#REF!</definedName>
    <definedName name="ｺｳﾀﾃ9">#REF!</definedName>
    <definedName name="ｺｵﾓｸ">#REF!</definedName>
    <definedName name="ｺｵﾓｸ1">#REF!</definedName>
    <definedName name="ｺｵﾓｸ2">#REF!</definedName>
    <definedName name="ｺｵﾓｸ3">#REF!</definedName>
    <definedName name="ｺﾝｸﾘｰﾄ">#REF!</definedName>
    <definedName name="ｻｶﾝ">#REF!</definedName>
    <definedName name="ｻｶﾝ1">#REF!</definedName>
    <definedName name="ｻｶﾝ2">#REF!</definedName>
    <definedName name="ｻﾞﾂ">#REF!</definedName>
    <definedName name="ｻﾞﾂ1">#REF!</definedName>
    <definedName name="ｻﾞﾂ2">#REF!</definedName>
    <definedName name="ｿｾｷ">#REF!</definedName>
    <definedName name="ﾀｲｶﾋﾌｸ">#REF!</definedName>
    <definedName name="ﾀｲﾙ">#REF!</definedName>
    <definedName name="ﾃｯｷﾝ">#REF!</definedName>
    <definedName name="ﾃｯｺﾂ">#REF!</definedName>
    <definedName name="ﾃｯｺﾂ1">#REF!</definedName>
    <definedName name="ﾃｯｺﾂ2">#REF!</definedName>
    <definedName name="ﾄﾞ">#REF!</definedName>
    <definedName name="ﾄｿｳ">#REF!</definedName>
    <definedName name="ﾄｿｳ1">#REF!</definedName>
    <definedName name="ﾄｿｳ2">#REF!</definedName>
    <definedName name="ﾅｲｿｳ">#REF!</definedName>
    <definedName name="ﾅｲｿｳ1">#REF!</definedName>
    <definedName name="ﾅｲｿｳ2">#REF!</definedName>
    <definedName name="ﾎﾞｳｽｲ">#REF!</definedName>
    <definedName name="メニュー">#REF!</definedName>
    <definedName name="ﾓｸ">#REF!</definedName>
    <definedName name="ﾓｸ1">#REF!</definedName>
    <definedName name="ﾓｸ2">#REF!</definedName>
    <definedName name="ﾓｸﾀﾃ">#REF!</definedName>
    <definedName name="ﾔﾈ">#REF!</definedName>
    <definedName name="一般管理費">#REF!</definedName>
    <definedName name="印刷範囲">#REF!</definedName>
    <definedName name="印刷範囲_小計_">#REF!</definedName>
    <definedName name="改善前">#REF!</definedName>
    <definedName name="改善前の力率">#REF!</definedName>
    <definedName name="階別">#REF!</definedName>
    <definedName name="外構工事">#REF!</definedName>
    <definedName name="共通仮設工事">#REF!</definedName>
    <definedName name="共通事項" localSheetId="0">[6]集計【電灯】!$O$25:$V$28</definedName>
    <definedName name="共通事項">[2]集計【電灯】!$O$25:$V$28</definedName>
    <definedName name="区分">#REF!</definedName>
    <definedName name="建築本体工事">#REF!</definedName>
    <definedName name="現場経費">#REF!</definedName>
    <definedName name="昇降機工事">#REF!</definedName>
    <definedName name="相電圧">#REF!</definedName>
    <definedName name="総括表">#REF!</definedName>
    <definedName name="電圧">#REF!</definedName>
    <definedName name="電気方式">#REF!</definedName>
    <definedName name="電灯1">#REF!</definedName>
    <definedName name="動力1">#REF!</definedName>
    <definedName name="変圧器名称" localSheetId="1">#REF!</definedName>
    <definedName name="変圧器名称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25" l="1"/>
  <c r="F51" i="25" s="1"/>
  <c r="F71" i="25" s="1"/>
  <c r="F31" i="25"/>
  <c r="F33" i="25"/>
  <c r="F4" i="26"/>
  <c r="F27" i="26"/>
  <c r="F29" i="26"/>
  <c r="F31" i="26"/>
  <c r="F33" i="26"/>
  <c r="F35" i="26"/>
  <c r="F37" i="26"/>
  <c r="F39" i="26"/>
  <c r="F41" i="26"/>
  <c r="F43" i="26"/>
  <c r="F45" i="26"/>
  <c r="F47" i="26"/>
  <c r="F49" i="26"/>
  <c r="F51" i="26"/>
  <c r="F53" i="26"/>
  <c r="F55" i="26"/>
  <c r="F57" i="26"/>
  <c r="F59" i="26"/>
  <c r="F66" i="26"/>
  <c r="F69" i="26"/>
  <c r="F71" i="26"/>
  <c r="F73" i="26"/>
  <c r="F75" i="26"/>
  <c r="F77" i="26"/>
  <c r="F79" i="26"/>
  <c r="F81" i="26"/>
  <c r="F83" i="26"/>
  <c r="F85" i="26"/>
  <c r="F87" i="26"/>
  <c r="F89" i="26"/>
  <c r="F91" i="26"/>
  <c r="F93" i="26"/>
  <c r="F95" i="26"/>
  <c r="F97" i="26"/>
  <c r="F99" i="26"/>
  <c r="F101" i="26"/>
  <c r="F103" i="26"/>
  <c r="F105" i="26"/>
  <c r="F107" i="26"/>
  <c r="F109" i="26"/>
  <c r="F111" i="26"/>
  <c r="F113" i="26"/>
  <c r="F115" i="26"/>
  <c r="F117" i="26"/>
  <c r="F119" i="26"/>
  <c r="F121" i="26"/>
  <c r="F123" i="26"/>
  <c r="F7" i="26" s="1"/>
  <c r="F128" i="26"/>
  <c r="F131" i="26"/>
  <c r="F185" i="26" s="1"/>
  <c r="F9" i="26" s="1"/>
  <c r="F133" i="26"/>
  <c r="F135" i="26"/>
  <c r="F158" i="26"/>
  <c r="F166" i="26"/>
  <c r="F168" i="26"/>
  <c r="F190" i="26"/>
  <c r="F193" i="26"/>
  <c r="F195" i="26"/>
  <c r="F197" i="26"/>
  <c r="F199" i="26"/>
  <c r="F201" i="26"/>
  <c r="F203" i="26"/>
  <c r="F205" i="26"/>
  <c r="F207" i="26"/>
  <c r="F209" i="26"/>
  <c r="F211" i="26"/>
  <c r="F219" i="26"/>
  <c r="F221" i="26"/>
  <c r="F223" i="26"/>
  <c r="F225" i="26"/>
  <c r="F227" i="26"/>
  <c r="F229" i="26"/>
  <c r="F231" i="26"/>
  <c r="F233" i="26"/>
  <c r="F235" i="26"/>
  <c r="F237" i="26"/>
  <c r="F239" i="26"/>
  <c r="F241" i="26"/>
  <c r="F243" i="26"/>
  <c r="F245" i="26"/>
  <c r="F255" i="26"/>
  <c r="F257" i="26"/>
  <c r="F259" i="26"/>
  <c r="F261" i="26"/>
  <c r="F263" i="26"/>
  <c r="F265" i="26"/>
  <c r="F267" i="26"/>
  <c r="F269" i="26"/>
  <c r="F271" i="26"/>
  <c r="F273" i="26"/>
  <c r="F275" i="26"/>
  <c r="F277" i="26"/>
  <c r="F279" i="26"/>
  <c r="F281" i="26"/>
  <c r="F283" i="26"/>
  <c r="F285" i="26"/>
  <c r="F287" i="26"/>
  <c r="F289" i="26"/>
  <c r="F291" i="26"/>
  <c r="F293" i="26"/>
  <c r="F295" i="26"/>
  <c r="F297" i="26"/>
  <c r="F299" i="26"/>
  <c r="F301" i="26"/>
  <c r="F303" i="26"/>
  <c r="F305" i="26"/>
  <c r="F307" i="26"/>
  <c r="F317" i="26"/>
  <c r="F319" i="26"/>
  <c r="F321" i="26"/>
  <c r="F323" i="26"/>
  <c r="F325" i="26"/>
  <c r="F327" i="26"/>
  <c r="F329" i="26"/>
  <c r="F331" i="26"/>
  <c r="F333" i="26"/>
  <c r="F335" i="26"/>
  <c r="F337" i="26"/>
  <c r="F339" i="26"/>
  <c r="F341" i="26"/>
  <c r="F343" i="26"/>
  <c r="F345" i="26"/>
  <c r="F347" i="26"/>
  <c r="F349" i="26"/>
  <c r="F351" i="26"/>
  <c r="F353" i="26"/>
  <c r="F355" i="26"/>
  <c r="F357" i="26"/>
  <c r="F359" i="26"/>
  <c r="F361" i="26"/>
  <c r="F363" i="26"/>
  <c r="F365" i="26"/>
  <c r="F367" i="26"/>
  <c r="F379" i="26"/>
  <c r="F433" i="26" s="1"/>
  <c r="F17" i="26" s="1"/>
  <c r="F381" i="26"/>
  <c r="F383" i="26"/>
  <c r="F385" i="26"/>
  <c r="F387" i="26"/>
  <c r="F389" i="26"/>
  <c r="F391" i="26"/>
  <c r="F393" i="26"/>
  <c r="F395" i="26"/>
  <c r="F397" i="26"/>
  <c r="F399" i="26"/>
  <c r="F401" i="26"/>
  <c r="F403" i="26"/>
  <c r="F405" i="26"/>
  <c r="F407" i="26"/>
  <c r="F409" i="26"/>
  <c r="F411" i="26"/>
  <c r="F413" i="26"/>
  <c r="F415" i="26"/>
  <c r="F417" i="26"/>
  <c r="F419" i="26"/>
  <c r="F421" i="26"/>
  <c r="F423" i="26"/>
  <c r="F425" i="26"/>
  <c r="F427" i="26"/>
  <c r="F429" i="26"/>
  <c r="F441" i="26"/>
  <c r="F443" i="26"/>
  <c r="F445" i="26"/>
  <c r="F447" i="26"/>
  <c r="F449" i="26"/>
  <c r="F451" i="26"/>
  <c r="F453" i="26"/>
  <c r="F455" i="26"/>
  <c r="F457" i="26"/>
  <c r="F459" i="26"/>
  <c r="F461" i="26"/>
  <c r="F463" i="26"/>
  <c r="F465" i="26"/>
  <c r="F467" i="26"/>
  <c r="F469" i="26"/>
  <c r="F471" i="26"/>
  <c r="F473" i="26"/>
  <c r="F475" i="26"/>
  <c r="F477" i="26"/>
  <c r="F479" i="26"/>
  <c r="F481" i="26"/>
  <c r="F483" i="26"/>
  <c r="F485" i="26"/>
  <c r="F487" i="26"/>
  <c r="F489" i="26"/>
  <c r="F491" i="26"/>
  <c r="F502" i="26"/>
  <c r="F504" i="26"/>
  <c r="F506" i="26"/>
  <c r="F508" i="26"/>
  <c r="F510" i="26"/>
  <c r="F512" i="26"/>
  <c r="F514" i="26"/>
  <c r="F516" i="26"/>
  <c r="F518" i="26"/>
  <c r="F520" i="26"/>
  <c r="F522" i="26"/>
  <c r="F524" i="26"/>
  <c r="F526" i="26"/>
  <c r="F528" i="26"/>
  <c r="F530" i="26"/>
  <c r="F532" i="26"/>
  <c r="F534" i="26"/>
  <c r="F536" i="26"/>
  <c r="F538" i="26"/>
  <c r="F540" i="26"/>
  <c r="F542" i="26"/>
  <c r="F544" i="26"/>
  <c r="F546" i="26"/>
  <c r="F548" i="26"/>
  <c r="F550" i="26"/>
  <c r="F552" i="26"/>
  <c r="F554" i="26"/>
  <c r="F564" i="26"/>
  <c r="F566" i="26"/>
  <c r="F568" i="26"/>
  <c r="F570" i="26"/>
  <c r="F572" i="26"/>
  <c r="F574" i="26"/>
  <c r="F576" i="26"/>
  <c r="F578" i="26"/>
  <c r="F580" i="26"/>
  <c r="F582" i="26"/>
  <c r="F584" i="26"/>
  <c r="F586" i="26"/>
  <c r="F588" i="26"/>
  <c r="F590" i="26"/>
  <c r="F592" i="26"/>
  <c r="F594" i="26"/>
  <c r="F596" i="26"/>
  <c r="F598" i="26"/>
  <c r="F600" i="26"/>
  <c r="F602" i="26"/>
  <c r="F604" i="26"/>
  <c r="F606" i="26"/>
  <c r="F608" i="26"/>
  <c r="F610" i="26"/>
  <c r="F612" i="26"/>
  <c r="F614" i="26"/>
  <c r="F626" i="26"/>
  <c r="F628" i="26"/>
  <c r="F630" i="26"/>
  <c r="F632" i="26"/>
  <c r="F634" i="26"/>
  <c r="F636" i="26"/>
  <c r="F638" i="26"/>
  <c r="F640" i="26"/>
  <c r="F642" i="26"/>
  <c r="F644" i="26"/>
  <c r="F646" i="26"/>
  <c r="F648" i="26"/>
  <c r="F650" i="26"/>
  <c r="F652" i="26"/>
  <c r="F656" i="26"/>
  <c r="F658" i="26"/>
  <c r="F660" i="26"/>
  <c r="F662" i="26"/>
  <c r="F664" i="26"/>
  <c r="F666" i="26"/>
  <c r="F668" i="26"/>
  <c r="F670" i="26"/>
  <c r="F672" i="26"/>
  <c r="F674" i="26"/>
  <c r="F676" i="26"/>
  <c r="F678" i="26"/>
  <c r="F688" i="26"/>
  <c r="F690" i="26"/>
  <c r="F692" i="26"/>
  <c r="F694" i="26"/>
  <c r="F696" i="26"/>
  <c r="F698" i="26"/>
  <c r="F700" i="26"/>
  <c r="F702" i="26"/>
  <c r="F704" i="26"/>
  <c r="F706" i="26"/>
  <c r="F708" i="26"/>
  <c r="F710" i="26"/>
  <c r="F712" i="26"/>
  <c r="F714" i="26"/>
  <c r="F718" i="26"/>
  <c r="F720" i="26"/>
  <c r="F722" i="26"/>
  <c r="F724" i="26"/>
  <c r="F726" i="26"/>
  <c r="F728" i="26"/>
  <c r="F730" i="26"/>
  <c r="F732" i="26"/>
  <c r="F734" i="26"/>
  <c r="F736" i="26"/>
  <c r="F738" i="26"/>
  <c r="F740" i="26"/>
  <c r="F4" i="8"/>
  <c r="F27" i="8"/>
  <c r="F29" i="8"/>
  <c r="F31" i="8"/>
  <c r="F33" i="8"/>
  <c r="F35" i="8"/>
  <c r="F37" i="8"/>
  <c r="F39" i="8"/>
  <c r="F41" i="8"/>
  <c r="F43" i="8"/>
  <c r="F45" i="8"/>
  <c r="F47" i="8"/>
  <c r="F49" i="8"/>
  <c r="F51" i="8"/>
  <c r="F53" i="8"/>
  <c r="F55" i="8"/>
  <c r="F57" i="8"/>
  <c r="F59" i="8"/>
  <c r="F66" i="8"/>
  <c r="F69" i="8"/>
  <c r="F71" i="8"/>
  <c r="F73" i="8"/>
  <c r="F75" i="8"/>
  <c r="F77" i="8"/>
  <c r="F79" i="8"/>
  <c r="F81" i="8"/>
  <c r="F83" i="8"/>
  <c r="F85" i="8"/>
  <c r="F87" i="8"/>
  <c r="F89" i="8"/>
  <c r="F91" i="8"/>
  <c r="F93" i="8"/>
  <c r="F95" i="8"/>
  <c r="F97" i="8"/>
  <c r="F99" i="8"/>
  <c r="F101" i="8"/>
  <c r="F103" i="8"/>
  <c r="F105" i="8"/>
  <c r="F107" i="8"/>
  <c r="F109" i="8"/>
  <c r="F113" i="8"/>
  <c r="F115" i="8"/>
  <c r="F117" i="8"/>
  <c r="F119" i="8"/>
  <c r="F121" i="8"/>
  <c r="F128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90" i="8"/>
  <c r="F191" i="8"/>
  <c r="F195" i="8"/>
  <c r="F197" i="8"/>
  <c r="F199" i="8"/>
  <c r="F201" i="8"/>
  <c r="F203" i="8"/>
  <c r="F205" i="8"/>
  <c r="F207" i="8"/>
  <c r="F209" i="8"/>
  <c r="F211" i="8"/>
  <c r="F219" i="8"/>
  <c r="F221" i="8"/>
  <c r="F223" i="8"/>
  <c r="F225" i="8"/>
  <c r="F227" i="8"/>
  <c r="F229" i="8"/>
  <c r="F231" i="8"/>
  <c r="F233" i="8"/>
  <c r="F235" i="8"/>
  <c r="F237" i="8"/>
  <c r="F239" i="8"/>
  <c r="F241" i="8"/>
  <c r="F243" i="8"/>
  <c r="F245" i="8"/>
  <c r="F255" i="8"/>
  <c r="F257" i="8"/>
  <c r="F259" i="8"/>
  <c r="F261" i="8"/>
  <c r="F263" i="8"/>
  <c r="F265" i="8"/>
  <c r="F267" i="8"/>
  <c r="F269" i="8"/>
  <c r="F271" i="8"/>
  <c r="F273" i="8"/>
  <c r="F275" i="8"/>
  <c r="F277" i="8"/>
  <c r="F281" i="8"/>
  <c r="F285" i="8"/>
  <c r="F287" i="8"/>
  <c r="F289" i="8"/>
  <c r="F291" i="8"/>
  <c r="F293" i="8"/>
  <c r="F295" i="8"/>
  <c r="F297" i="8"/>
  <c r="F299" i="8"/>
  <c r="F301" i="8"/>
  <c r="F303" i="8"/>
  <c r="F305" i="8"/>
  <c r="F307" i="8"/>
  <c r="F4" i="19"/>
  <c r="F27" i="19"/>
  <c r="F29" i="19"/>
  <c r="F31" i="19"/>
  <c r="F33" i="19"/>
  <c r="F35" i="19"/>
  <c r="F37" i="19"/>
  <c r="F39" i="19"/>
  <c r="F41" i="19"/>
  <c r="F43" i="19"/>
  <c r="F45" i="19"/>
  <c r="F47" i="19"/>
  <c r="F49" i="19"/>
  <c r="F51" i="19"/>
  <c r="F53" i="19"/>
  <c r="F55" i="19"/>
  <c r="F57" i="19"/>
  <c r="F59" i="19"/>
  <c r="F66" i="19"/>
  <c r="F69" i="19"/>
  <c r="F71" i="19"/>
  <c r="F73" i="19"/>
  <c r="F75" i="19"/>
  <c r="F77" i="19"/>
  <c r="F79" i="19"/>
  <c r="F81" i="19"/>
  <c r="F83" i="19"/>
  <c r="F85" i="19"/>
  <c r="F87" i="19"/>
  <c r="F89" i="19"/>
  <c r="F91" i="19"/>
  <c r="F93" i="19"/>
  <c r="F95" i="19"/>
  <c r="F97" i="19"/>
  <c r="F99" i="19"/>
  <c r="F101" i="19"/>
  <c r="F103" i="19"/>
  <c r="F105" i="19"/>
  <c r="F107" i="19"/>
  <c r="F109" i="19"/>
  <c r="F110" i="19"/>
  <c r="F111" i="19"/>
  <c r="F113" i="19"/>
  <c r="F115" i="19"/>
  <c r="F117" i="19"/>
  <c r="F119" i="19"/>
  <c r="F121" i="19"/>
  <c r="F128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F240" i="19"/>
  <c r="F241" i="19"/>
  <c r="F242" i="19"/>
  <c r="F243" i="19"/>
  <c r="F244" i="19"/>
  <c r="F245" i="19"/>
  <c r="F255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0" i="19"/>
  <c r="F281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294" i="19"/>
  <c r="F295" i="19"/>
  <c r="F296" i="19"/>
  <c r="F297" i="19"/>
  <c r="F298" i="19"/>
  <c r="F299" i="19"/>
  <c r="F300" i="19"/>
  <c r="F301" i="19"/>
  <c r="F302" i="19"/>
  <c r="F303" i="19"/>
  <c r="F304" i="19"/>
  <c r="F305" i="19"/>
  <c r="F306" i="19"/>
  <c r="F307" i="19"/>
  <c r="F317" i="19"/>
  <c r="F319" i="19"/>
  <c r="F321" i="19"/>
  <c r="F323" i="19"/>
  <c r="F325" i="19"/>
  <c r="F327" i="19"/>
  <c r="F329" i="19"/>
  <c r="F331" i="19"/>
  <c r="F333" i="19"/>
  <c r="F335" i="19"/>
  <c r="F337" i="19"/>
  <c r="F339" i="19"/>
  <c r="F341" i="19"/>
  <c r="F343" i="19"/>
  <c r="F345" i="19"/>
  <c r="F347" i="19"/>
  <c r="F349" i="19"/>
  <c r="F351" i="19"/>
  <c r="F353" i="19"/>
  <c r="F355" i="19"/>
  <c r="F357" i="19"/>
  <c r="F359" i="19"/>
  <c r="F361" i="19"/>
  <c r="F363" i="19"/>
  <c r="F365" i="19"/>
  <c r="F367" i="19"/>
  <c r="F379" i="19"/>
  <c r="F381" i="19"/>
  <c r="F383" i="19"/>
  <c r="F385" i="19"/>
  <c r="F387" i="19"/>
  <c r="F389" i="19"/>
  <c r="F391" i="19"/>
  <c r="F393" i="19"/>
  <c r="F395" i="19"/>
  <c r="F399" i="19"/>
  <c r="F401" i="19"/>
  <c r="F403" i="19"/>
  <c r="F405" i="19"/>
  <c r="F407" i="19"/>
  <c r="F409" i="19"/>
  <c r="F411" i="19"/>
  <c r="F413" i="19"/>
  <c r="F415" i="19"/>
  <c r="F417" i="19"/>
  <c r="F419" i="19"/>
  <c r="F421" i="19"/>
  <c r="F423" i="19"/>
  <c r="F425" i="19"/>
  <c r="F427" i="19"/>
  <c r="F429" i="19"/>
  <c r="F397" i="19" l="1"/>
  <c r="F433" i="19" s="1"/>
  <c r="F15" i="19" s="1"/>
  <c r="F371" i="19"/>
  <c r="F309" i="19"/>
  <c r="F13" i="19" s="1"/>
  <c r="F247" i="19"/>
  <c r="F11" i="19" s="1"/>
  <c r="F185" i="19"/>
  <c r="F9" i="19" s="1"/>
  <c r="F123" i="19"/>
  <c r="F7" i="19" s="1"/>
  <c r="F279" i="8"/>
  <c r="F283" i="8" s="1"/>
  <c r="F11" i="8" s="1"/>
  <c r="F185" i="8"/>
  <c r="F193" i="8" s="1"/>
  <c r="F9" i="8" s="1"/>
  <c r="F111" i="8"/>
  <c r="F123" i="8" s="1"/>
  <c r="F7" i="8" s="1"/>
  <c r="F247" i="26"/>
  <c r="F11" i="26" s="1"/>
  <c r="F309" i="26"/>
  <c r="F13" i="26" s="1"/>
  <c r="F371" i="26"/>
  <c r="F15" i="26" s="1"/>
  <c r="F495" i="26"/>
  <c r="F19" i="26" s="1"/>
  <c r="F556" i="26"/>
  <c r="F21" i="26" s="1"/>
  <c r="F618" i="26"/>
  <c r="F23" i="26" s="1"/>
  <c r="F680" i="26"/>
  <c r="F25" i="26" s="1"/>
  <c r="F742" i="26"/>
  <c r="F61" i="19" l="1"/>
  <c r="F13" i="25" s="1"/>
  <c r="F61" i="8"/>
  <c r="F11" i="25" s="1"/>
  <c r="F61" i="26"/>
  <c r="F9" i="25" s="1"/>
  <c r="F17" i="25" l="1"/>
  <c r="F19" i="25" s="1"/>
  <c r="F21" i="25" s="1"/>
  <c r="F39" i="25" s="1"/>
</calcChain>
</file>

<file path=xl/sharedStrings.xml><?xml version="1.0" encoding="utf-8"?>
<sst xmlns="http://schemas.openxmlformats.org/spreadsheetml/2006/main" count="900" uniqueCount="380">
  <si>
    <t>単位</t>
    <rPh sb="0" eb="2">
      <t>タンイ</t>
    </rPh>
    <phoneticPr fontId="1"/>
  </si>
  <si>
    <t>数　量</t>
    <rPh sb="0" eb="3">
      <t>スウリョウ</t>
    </rPh>
    <phoneticPr fontId="1"/>
  </si>
  <si>
    <t>名　　　称</t>
    <rPh sb="0" eb="1">
      <t>メイ</t>
    </rPh>
    <rPh sb="4" eb="5">
      <t>ショウ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</si>
  <si>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</si>
  <si>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</si>
  <si>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　考</t>
    <rPh sb="0" eb="4">
      <t>ビコウ</t>
    </rPh>
    <phoneticPr fontId="1"/>
  </si>
  <si>
    <t>計</t>
    <rPh sb="0" eb="1">
      <t>ケイ</t>
    </rPh>
    <phoneticPr fontId="1"/>
  </si>
  <si>
    <t>式</t>
    <rPh sb="0" eb="1">
      <t>シキ</t>
    </rPh>
    <phoneticPr fontId="1"/>
  </si>
  <si>
    <t>　計</t>
    <rPh sb="0" eb="2">
      <t>ショウケイ</t>
    </rPh>
    <phoneticPr fontId="1"/>
  </si>
  <si>
    <t>摘　　　要</t>
    <rPh sb="0" eb="5">
      <t>テキヨウ</t>
    </rPh>
    <phoneticPr fontId="1"/>
  </si>
  <si>
    <t>工　事　内　訳　明　細　書</t>
    <rPh sb="0" eb="3">
      <t>コウジ</t>
    </rPh>
    <rPh sb="4" eb="7">
      <t>ウチワケ</t>
    </rPh>
    <rPh sb="8" eb="13">
      <t>メイサイショ</t>
    </rPh>
    <phoneticPr fontId="1"/>
  </si>
  <si>
    <t>消費税相当額</t>
  </si>
  <si>
    <t>式</t>
  </si>
  <si>
    <t>総　合　計（工事費）</t>
  </si>
  <si>
    <t>№　</t>
    <phoneticPr fontId="1"/>
  </si>
  <si>
    <t>直接工事費</t>
    <rPh sb="0" eb="2">
      <t>チョクセツ</t>
    </rPh>
    <rPh sb="2" eb="4">
      <t>コウジ</t>
    </rPh>
    <rPh sb="4" eb="5">
      <t>ヒ</t>
    </rPh>
    <phoneticPr fontId="1"/>
  </si>
  <si>
    <t>（千円止め）</t>
    <phoneticPr fontId="1"/>
  </si>
  <si>
    <t>Ⅰ.建築本体工事</t>
    <rPh sb="2" eb="4">
      <t>ケンチク</t>
    </rPh>
    <rPh sb="4" eb="6">
      <t>ホンタイ</t>
    </rPh>
    <rPh sb="6" eb="8">
      <t>コウジ</t>
    </rPh>
    <phoneticPr fontId="1"/>
  </si>
  <si>
    <t>1.直接仮設</t>
    <rPh sb="2" eb="4">
      <t>チョクセツ</t>
    </rPh>
    <rPh sb="4" eb="6">
      <t>カセツ</t>
    </rPh>
    <phoneticPr fontId="1"/>
  </si>
  <si>
    <t>水盛遣り方</t>
    <rPh sb="0" eb="2">
      <t>ミズモリ</t>
    </rPh>
    <rPh sb="2" eb="3">
      <t>ヤ</t>
    </rPh>
    <rPh sb="4" eb="5">
      <t>カタ</t>
    </rPh>
    <phoneticPr fontId="1"/>
  </si>
  <si>
    <t>養生費</t>
    <rPh sb="0" eb="3">
      <t>ヨウジョウヒ</t>
    </rPh>
    <phoneticPr fontId="1"/>
  </si>
  <si>
    <t>跡片付け清掃費</t>
    <rPh sb="0" eb="1">
      <t>アト</t>
    </rPh>
    <rPh sb="1" eb="2">
      <t>カタ</t>
    </rPh>
    <rPh sb="2" eb="3">
      <t>ツ</t>
    </rPh>
    <rPh sb="4" eb="6">
      <t>セイソウ</t>
    </rPh>
    <rPh sb="6" eb="7">
      <t>ヒ</t>
    </rPh>
    <phoneticPr fontId="1"/>
  </si>
  <si>
    <t>脚立足場</t>
    <rPh sb="0" eb="2">
      <t>キャタツ</t>
    </rPh>
    <rPh sb="2" eb="4">
      <t>アシバ</t>
    </rPh>
    <phoneticPr fontId="1"/>
  </si>
  <si>
    <t>釘・ビス類</t>
    <rPh sb="0" eb="1">
      <t>クギ</t>
    </rPh>
    <rPh sb="4" eb="5">
      <t>ルイ</t>
    </rPh>
    <phoneticPr fontId="1"/>
  </si>
  <si>
    <t>構造金物</t>
    <rPh sb="0" eb="2">
      <t>コウゾウ</t>
    </rPh>
    <rPh sb="2" eb="4">
      <t>カナモノ</t>
    </rPh>
    <phoneticPr fontId="1"/>
  </si>
  <si>
    <t>大工工賃</t>
    <rPh sb="0" eb="2">
      <t>ダイク</t>
    </rPh>
    <rPh sb="2" eb="4">
      <t>コウチン</t>
    </rPh>
    <phoneticPr fontId="1"/>
  </si>
  <si>
    <t>軒樋</t>
    <rPh sb="0" eb="1">
      <t>ノキ</t>
    </rPh>
    <rPh sb="1" eb="2">
      <t>トイ</t>
    </rPh>
    <phoneticPr fontId="1"/>
  </si>
  <si>
    <t>竪樋</t>
    <rPh sb="0" eb="1">
      <t>タテ</t>
    </rPh>
    <rPh sb="1" eb="2">
      <t>トイ</t>
    </rPh>
    <phoneticPr fontId="1"/>
  </si>
  <si>
    <t>補足材</t>
    <rPh sb="0" eb="2">
      <t>ホソク</t>
    </rPh>
    <rPh sb="2" eb="3">
      <t>ザイ</t>
    </rPh>
    <phoneticPr fontId="1"/>
  </si>
  <si>
    <t>Ⅱ.電気設備工事</t>
    <rPh sb="2" eb="4">
      <t>デンキ</t>
    </rPh>
    <rPh sb="4" eb="6">
      <t>セツビ</t>
    </rPh>
    <rPh sb="6" eb="8">
      <t>コウジ</t>
    </rPh>
    <phoneticPr fontId="1"/>
  </si>
  <si>
    <t>Ⅲ.機械設備工事</t>
    <rPh sb="2" eb="4">
      <t>キカイ</t>
    </rPh>
    <rPh sb="4" eb="6">
      <t>セツビ</t>
    </rPh>
    <rPh sb="6" eb="8">
      <t>コウジ</t>
    </rPh>
    <phoneticPr fontId="1"/>
  </si>
  <si>
    <t>外部足場</t>
    <rPh sb="0" eb="2">
      <t>ガイブ</t>
    </rPh>
    <rPh sb="2" eb="4">
      <t>アシバ</t>
    </rPh>
    <phoneticPr fontId="1"/>
  </si>
  <si>
    <t>墨だし</t>
    <rPh sb="0" eb="1">
      <t>スミ</t>
    </rPh>
    <phoneticPr fontId="1"/>
  </si>
  <si>
    <t>2.基礎工事</t>
    <rPh sb="2" eb="4">
      <t>キソ</t>
    </rPh>
    <rPh sb="4" eb="6">
      <t>コウジ</t>
    </rPh>
    <phoneticPr fontId="1"/>
  </si>
  <si>
    <t>3.木工</t>
    <rPh sb="2" eb="4">
      <t>モッコウ</t>
    </rPh>
    <phoneticPr fontId="1"/>
  </si>
  <si>
    <t>プレカット費</t>
    <rPh sb="5" eb="6">
      <t>ヒ</t>
    </rPh>
    <phoneticPr fontId="1"/>
  </si>
  <si>
    <t>手伝い人夫</t>
    <rPh sb="0" eb="2">
      <t>テツダ</t>
    </rPh>
    <rPh sb="3" eb="4">
      <t>ニン</t>
    </rPh>
    <rPh sb="4" eb="5">
      <t>オット</t>
    </rPh>
    <phoneticPr fontId="1"/>
  </si>
  <si>
    <t>4.屋根及び樋</t>
    <rPh sb="2" eb="4">
      <t>ヤネ</t>
    </rPh>
    <rPh sb="4" eb="5">
      <t>オヨ</t>
    </rPh>
    <rPh sb="6" eb="7">
      <t>トイ</t>
    </rPh>
    <phoneticPr fontId="1"/>
  </si>
  <si>
    <t>6.塗装</t>
    <rPh sb="2" eb="4">
      <t>トソウ</t>
    </rPh>
    <phoneticPr fontId="1"/>
  </si>
  <si>
    <t>7.内外装</t>
    <rPh sb="2" eb="4">
      <t>ナイガイ</t>
    </rPh>
    <rPh sb="4" eb="5">
      <t>ソウ</t>
    </rPh>
    <phoneticPr fontId="1"/>
  </si>
  <si>
    <t>5.屋根及び樋</t>
    <rPh sb="2" eb="4">
      <t>ヤネ</t>
    </rPh>
    <rPh sb="4" eb="5">
      <t>オヨ</t>
    </rPh>
    <rPh sb="6" eb="7">
      <t>トイ</t>
    </rPh>
    <phoneticPr fontId="1"/>
  </si>
  <si>
    <t>塩ビ　前高120</t>
    <rPh sb="0" eb="1">
      <t>エン</t>
    </rPh>
    <rPh sb="3" eb="4">
      <t>マエ</t>
    </rPh>
    <rPh sb="4" eb="5">
      <t>タカ</t>
    </rPh>
    <phoneticPr fontId="1"/>
  </si>
  <si>
    <t>集水桝</t>
    <rPh sb="0" eb="3">
      <t>シュウスイマス</t>
    </rPh>
    <phoneticPr fontId="1"/>
  </si>
  <si>
    <t>ヶ所</t>
    <rPh sb="1" eb="2">
      <t>ショ</t>
    </rPh>
    <phoneticPr fontId="1"/>
  </si>
  <si>
    <t>ｍ</t>
    <phoneticPr fontId="1"/>
  </si>
  <si>
    <t>エルボ他</t>
    <rPh sb="3" eb="4">
      <t>タ</t>
    </rPh>
    <phoneticPr fontId="1"/>
  </si>
  <si>
    <t>ｍ2</t>
    <phoneticPr fontId="1"/>
  </si>
  <si>
    <t>8.建具・ガラス</t>
    <rPh sb="2" eb="4">
      <t>タテグ</t>
    </rPh>
    <phoneticPr fontId="1"/>
  </si>
  <si>
    <t>9.ユニットその他</t>
    <rPh sb="8" eb="9">
      <t>タ</t>
    </rPh>
    <phoneticPr fontId="1"/>
  </si>
  <si>
    <t>7.塗装</t>
    <rPh sb="2" eb="4">
      <t>トソウ</t>
    </rPh>
    <phoneticPr fontId="1"/>
  </si>
  <si>
    <t>8.内外装</t>
    <rPh sb="2" eb="5">
      <t>ナイガイソウ</t>
    </rPh>
    <phoneticPr fontId="1"/>
  </si>
  <si>
    <t>外壁サイディング</t>
    <rPh sb="0" eb="2">
      <t>ガイヘキ</t>
    </rPh>
    <phoneticPr fontId="1"/>
  </si>
  <si>
    <t>断熱材</t>
    <rPh sb="0" eb="3">
      <t>ダンネツザイ</t>
    </rPh>
    <phoneticPr fontId="1"/>
  </si>
  <si>
    <t>基礎パッキン</t>
    <rPh sb="0" eb="2">
      <t>キソ</t>
    </rPh>
    <phoneticPr fontId="1"/>
  </si>
  <si>
    <t>防蟻工事</t>
    <rPh sb="0" eb="2">
      <t>ボウギ</t>
    </rPh>
    <rPh sb="2" eb="4">
      <t>コウジ</t>
    </rPh>
    <phoneticPr fontId="1"/>
  </si>
  <si>
    <t>Ｗ800*Ｈ2000</t>
    <phoneticPr fontId="1"/>
  </si>
  <si>
    <t>ｍ3</t>
    <phoneticPr fontId="1"/>
  </si>
  <si>
    <t>枚</t>
    <rPh sb="0" eb="1">
      <t>マイ</t>
    </rPh>
    <phoneticPr fontId="1"/>
  </si>
  <si>
    <t>荷上げ費</t>
    <rPh sb="0" eb="1">
      <t>ニ</t>
    </rPh>
    <rPh sb="1" eb="2">
      <t>ア</t>
    </rPh>
    <rPh sb="3" eb="4">
      <t>ヒ</t>
    </rPh>
    <phoneticPr fontId="1"/>
  </si>
  <si>
    <t>ラフテ-クレ-ン　4.9ｔ</t>
    <phoneticPr fontId="1"/>
  </si>
  <si>
    <t>日</t>
    <rPh sb="0" eb="1">
      <t>ニチ</t>
    </rPh>
    <phoneticPr fontId="1"/>
  </si>
  <si>
    <t>本</t>
    <rPh sb="0" eb="1">
      <t>ホン</t>
    </rPh>
    <phoneticPr fontId="1"/>
  </si>
  <si>
    <t>窓廻りシ-ル</t>
    <rPh sb="0" eb="1">
      <t>マド</t>
    </rPh>
    <rPh sb="1" eb="2">
      <t>マワ</t>
    </rPh>
    <phoneticPr fontId="1"/>
  </si>
  <si>
    <t>ＭＳ-2　15*10</t>
    <phoneticPr fontId="1"/>
  </si>
  <si>
    <t>113.7ｍ2　＠150</t>
    <phoneticPr fontId="1"/>
  </si>
  <si>
    <t>113.7ｍ2　＠280</t>
    <phoneticPr fontId="1"/>
  </si>
  <si>
    <t>113.7ｍ2　＠175</t>
    <phoneticPr fontId="1"/>
  </si>
  <si>
    <t>113.7ｍ2　＠670</t>
    <phoneticPr fontId="1"/>
  </si>
  <si>
    <t>113.7ｍ2　＠400</t>
    <phoneticPr fontId="1"/>
  </si>
  <si>
    <t>m2</t>
    <phoneticPr fontId="1"/>
  </si>
  <si>
    <t>養生シ-ト</t>
    <rPh sb="0" eb="2">
      <t>ヨウジョウ</t>
    </rPh>
    <phoneticPr fontId="1"/>
  </si>
  <si>
    <t>基礎工事</t>
    <rPh sb="0" eb="2">
      <t>キソ</t>
    </rPh>
    <rPh sb="2" eb="4">
      <t>コウジ</t>
    </rPh>
    <phoneticPr fontId="1"/>
  </si>
  <si>
    <t>木材　　　　　　木土台</t>
    <rPh sb="0" eb="2">
      <t>モクザイ</t>
    </rPh>
    <rPh sb="8" eb="9">
      <t>キ</t>
    </rPh>
    <rPh sb="9" eb="11">
      <t>ドダイ</t>
    </rPh>
    <phoneticPr fontId="1"/>
  </si>
  <si>
    <t>桧材</t>
    <rPh sb="0" eb="1">
      <t>ヒ</t>
    </rPh>
    <rPh sb="1" eb="2">
      <t>ザイ</t>
    </rPh>
    <phoneticPr fontId="1"/>
  </si>
  <si>
    <t>木材　　　　　　構造材</t>
    <rPh sb="0" eb="2">
      <t>モクザイ</t>
    </rPh>
    <rPh sb="8" eb="11">
      <t>コウゾウザイ</t>
    </rPh>
    <phoneticPr fontId="1"/>
  </si>
  <si>
    <t>杉</t>
    <rPh sb="0" eb="1">
      <t>スギ</t>
    </rPh>
    <phoneticPr fontId="1"/>
  </si>
  <si>
    <t>木材　　　　　　一般材</t>
    <rPh sb="0" eb="2">
      <t>モクザイ</t>
    </rPh>
    <rPh sb="8" eb="9">
      <t>１</t>
    </rPh>
    <rPh sb="9" eb="10">
      <t>ハン</t>
    </rPh>
    <rPh sb="10" eb="11">
      <t>ザイ</t>
    </rPh>
    <phoneticPr fontId="1"/>
  </si>
  <si>
    <t>木材　　　　　　板材</t>
    <rPh sb="0" eb="2">
      <t>モクザイ</t>
    </rPh>
    <rPh sb="8" eb="10">
      <t>イタザイ</t>
    </rPh>
    <phoneticPr fontId="1"/>
  </si>
  <si>
    <t>木材　　　　　　造作材</t>
    <rPh sb="0" eb="1">
      <t>モク</t>
    </rPh>
    <rPh sb="1" eb="2">
      <t>ザイ</t>
    </rPh>
    <rPh sb="8" eb="10">
      <t>ゾウサク</t>
    </rPh>
    <rPh sb="10" eb="11">
      <t>ザイ</t>
    </rPh>
    <phoneticPr fontId="1"/>
  </si>
  <si>
    <t>くさび緊結式手すり先行型</t>
    <rPh sb="3" eb="4">
      <t>キン</t>
    </rPh>
    <rPh sb="4" eb="5">
      <t>ケツ</t>
    </rPh>
    <rPh sb="5" eb="6">
      <t>シキ</t>
    </rPh>
    <rPh sb="6" eb="7">
      <t>テ</t>
    </rPh>
    <rPh sb="9" eb="11">
      <t>センコウ</t>
    </rPh>
    <rPh sb="11" eb="12">
      <t>カタ</t>
    </rPh>
    <phoneticPr fontId="1"/>
  </si>
  <si>
    <t>Ｗ＝900　３ヶ月</t>
    <rPh sb="8" eb="9">
      <t>ゲツ</t>
    </rPh>
    <phoneticPr fontId="1"/>
  </si>
  <si>
    <t>防炎シ-ト</t>
    <rPh sb="0" eb="2">
      <t>ボウエン</t>
    </rPh>
    <phoneticPr fontId="1"/>
  </si>
  <si>
    <t>屋根折版</t>
    <rPh sb="0" eb="2">
      <t>ヤネ</t>
    </rPh>
    <rPh sb="2" eb="3">
      <t>オリ</t>
    </rPh>
    <rPh sb="3" eb="4">
      <t>パン</t>
    </rPh>
    <phoneticPr fontId="1"/>
  </si>
  <si>
    <t>裏ペフ</t>
    <rPh sb="0" eb="1">
      <t>ウラ</t>
    </rPh>
    <phoneticPr fontId="1"/>
  </si>
  <si>
    <t>タイトフレ-ム</t>
    <phoneticPr fontId="1"/>
  </si>
  <si>
    <t>軒先面戸</t>
    <rPh sb="0" eb="2">
      <t>ノキサキ</t>
    </rPh>
    <rPh sb="2" eb="4">
      <t>メンド</t>
    </rPh>
    <phoneticPr fontId="1"/>
  </si>
  <si>
    <t>水止面戸</t>
    <rPh sb="0" eb="1">
      <t>ミズ</t>
    </rPh>
    <rPh sb="1" eb="2">
      <t>ト</t>
    </rPh>
    <rPh sb="2" eb="4">
      <t>メンド</t>
    </rPh>
    <phoneticPr fontId="1"/>
  </si>
  <si>
    <t>Ｈ＝85　ｔ＝0.6</t>
    <phoneticPr fontId="1"/>
  </si>
  <si>
    <t>ケラバ包み</t>
    <rPh sb="3" eb="4">
      <t>ツツ</t>
    </rPh>
    <phoneticPr fontId="1"/>
  </si>
  <si>
    <t>6.左官</t>
    <rPh sb="2" eb="4">
      <t>サカン</t>
    </rPh>
    <phoneticPr fontId="1"/>
  </si>
  <si>
    <t>根回りモルタル刷毛引き</t>
    <rPh sb="0" eb="2">
      <t>ネマワ</t>
    </rPh>
    <rPh sb="7" eb="9">
      <t>ハケ</t>
    </rPh>
    <rPh sb="9" eb="10">
      <t>ヒ</t>
    </rPh>
    <phoneticPr fontId="1"/>
  </si>
  <si>
    <t>土間モルタル金鏝</t>
    <rPh sb="0" eb="2">
      <t>ドマ</t>
    </rPh>
    <rPh sb="6" eb="7">
      <t>カネ</t>
    </rPh>
    <rPh sb="7" eb="8">
      <t>コテ</t>
    </rPh>
    <phoneticPr fontId="1"/>
  </si>
  <si>
    <t>集成梁</t>
    <rPh sb="0" eb="2">
      <t>シュウセイ</t>
    </rPh>
    <rPh sb="2" eb="3">
      <t>ハリ</t>
    </rPh>
    <phoneticPr fontId="1"/>
  </si>
  <si>
    <t>5.0*120*420</t>
    <phoneticPr fontId="1"/>
  </si>
  <si>
    <t>巾木モルタル金鏝</t>
    <rPh sb="0" eb="2">
      <t>ハバキ</t>
    </rPh>
    <rPh sb="6" eb="7">
      <t>カネ</t>
    </rPh>
    <rPh sb="7" eb="8">
      <t>コテ</t>
    </rPh>
    <phoneticPr fontId="1"/>
  </si>
  <si>
    <t>　壁　ＥＰＧ</t>
    <rPh sb="1" eb="2">
      <t>カベ</t>
    </rPh>
    <phoneticPr fontId="1"/>
  </si>
  <si>
    <t>防湿シ－ト</t>
    <rPh sb="0" eb="2">
      <t>ボウシツ</t>
    </rPh>
    <phoneticPr fontId="1"/>
  </si>
  <si>
    <t>土台水切り</t>
    <rPh sb="0" eb="2">
      <t>ドダイ</t>
    </rPh>
    <rPh sb="2" eb="4">
      <t>ミズキ</t>
    </rPh>
    <phoneticPr fontId="1"/>
  </si>
  <si>
    <t>内壁サイディング</t>
    <rPh sb="0" eb="2">
      <t>ナイヘキ</t>
    </rPh>
    <phoneticPr fontId="1"/>
  </si>
  <si>
    <t>床　ＣＦシ－ト</t>
    <rPh sb="0" eb="1">
      <t>ユカ</t>
    </rPh>
    <phoneticPr fontId="1"/>
  </si>
  <si>
    <t>耐水石膏ボ－ド</t>
    <rPh sb="0" eb="2">
      <t>タイスイ</t>
    </rPh>
    <rPh sb="2" eb="4">
      <t>セッコウ</t>
    </rPh>
    <phoneticPr fontId="1"/>
  </si>
  <si>
    <t>ｔ＝12.5</t>
    <phoneticPr fontId="1"/>
  </si>
  <si>
    <t>石膏ボ－ド</t>
    <rPh sb="0" eb="2">
      <t>セッコウ</t>
    </rPh>
    <phoneticPr fontId="1"/>
  </si>
  <si>
    <t>化粧石膏ボ－ド</t>
    <rPh sb="0" eb="2">
      <t>ケショウ</t>
    </rPh>
    <rPh sb="2" eb="4">
      <t>セッコウ</t>
    </rPh>
    <phoneticPr fontId="1"/>
  </si>
  <si>
    <t>ｔ＝9</t>
    <phoneticPr fontId="1"/>
  </si>
  <si>
    <t>フクビ廻縁</t>
    <rPh sb="3" eb="5">
      <t>マワリブチ</t>
    </rPh>
    <phoneticPr fontId="1"/>
  </si>
  <si>
    <t>樹脂Ｒ巾木</t>
    <rPh sb="0" eb="2">
      <t>ジュシ</t>
    </rPh>
    <rPh sb="3" eb="5">
      <t>ハバキ</t>
    </rPh>
    <phoneticPr fontId="1"/>
  </si>
  <si>
    <t>ソフト巾木</t>
    <rPh sb="3" eb="5">
      <t>ハバキ</t>
    </rPh>
    <phoneticPr fontId="1"/>
  </si>
  <si>
    <t>ｔ＝1.8</t>
    <phoneticPr fontId="1"/>
  </si>
  <si>
    <t>Ｈ＝75</t>
    <phoneticPr fontId="1"/>
  </si>
  <si>
    <t>グラスウ－ル10Ｋ　100ｍｍ</t>
    <phoneticPr fontId="1"/>
  </si>
  <si>
    <t>5.左官</t>
    <rPh sb="2" eb="4">
      <t>サカン</t>
    </rPh>
    <phoneticPr fontId="1"/>
  </si>
  <si>
    <t>シ－リング</t>
    <phoneticPr fontId="1"/>
  </si>
  <si>
    <t>ＭＳ-2</t>
    <phoneticPr fontId="1"/>
  </si>
  <si>
    <t>両引き木製戸</t>
    <rPh sb="0" eb="1">
      <t>リョウ</t>
    </rPh>
    <rPh sb="1" eb="2">
      <t>ヒ</t>
    </rPh>
    <rPh sb="3" eb="5">
      <t>モクセイ</t>
    </rPh>
    <rPh sb="5" eb="6">
      <t>ト</t>
    </rPh>
    <phoneticPr fontId="1"/>
  </si>
  <si>
    <t>片開木製戸</t>
    <rPh sb="0" eb="1">
      <t>カタ</t>
    </rPh>
    <rPh sb="1" eb="2">
      <t>ヒラキ</t>
    </rPh>
    <rPh sb="2" eb="4">
      <t>モクセイ</t>
    </rPh>
    <rPh sb="4" eb="5">
      <t>ト</t>
    </rPh>
    <phoneticPr fontId="1"/>
  </si>
  <si>
    <t>片引き戸</t>
    <rPh sb="0" eb="1">
      <t>カタ</t>
    </rPh>
    <rPh sb="1" eb="2">
      <t>ヒ</t>
    </rPh>
    <rPh sb="3" eb="4">
      <t>ト</t>
    </rPh>
    <phoneticPr fontId="1"/>
  </si>
  <si>
    <t>Ｗ700*Ｈ2000</t>
    <phoneticPr fontId="1"/>
  </si>
  <si>
    <t>片開出入り口サッシ</t>
    <rPh sb="0" eb="1">
      <t>カタ</t>
    </rPh>
    <rPh sb="1" eb="2">
      <t>ヒラキ</t>
    </rPh>
    <rPh sb="2" eb="4">
      <t>デイ</t>
    </rPh>
    <rPh sb="5" eb="6">
      <t>グチ</t>
    </rPh>
    <phoneticPr fontId="1"/>
  </si>
  <si>
    <t>引違窓サッシ</t>
    <rPh sb="0" eb="2">
      <t>ヒキチガイ</t>
    </rPh>
    <rPh sb="2" eb="3">
      <t>マド</t>
    </rPh>
    <phoneticPr fontId="1"/>
  </si>
  <si>
    <t>Ｗ1780*Ｈ1370</t>
    <phoneticPr fontId="1"/>
  </si>
  <si>
    <t>Ｗ845*Ｈ770</t>
    <phoneticPr fontId="1"/>
  </si>
  <si>
    <t>Ｗ845*Ｈ970</t>
    <phoneticPr fontId="1"/>
  </si>
  <si>
    <t>軽量シャッタ-</t>
    <rPh sb="0" eb="2">
      <t>ケイリョウ</t>
    </rPh>
    <phoneticPr fontId="1"/>
  </si>
  <si>
    <t>Ｗ2700*Ｈ2200</t>
    <phoneticPr fontId="1"/>
  </si>
  <si>
    <t>メラミン化粧合板</t>
    <rPh sb="4" eb="6">
      <t>ケショウ</t>
    </rPh>
    <rPh sb="6" eb="8">
      <t>ゴウハン</t>
    </rPh>
    <phoneticPr fontId="1"/>
  </si>
  <si>
    <t>杉板</t>
    <rPh sb="0" eb="1">
      <t>スギ</t>
    </rPh>
    <rPh sb="1" eb="2">
      <t>イタ</t>
    </rPh>
    <phoneticPr fontId="1"/>
  </si>
  <si>
    <t>Ｗ845*Ｈ2000</t>
    <phoneticPr fontId="1"/>
  </si>
  <si>
    <t>ＤＰＶＮ　85.1ｍ</t>
    <phoneticPr fontId="1"/>
  </si>
  <si>
    <t>113.7ｍ2*2000　</t>
    <phoneticPr fontId="1"/>
  </si>
  <si>
    <t>ステンレスシンク</t>
    <phoneticPr fontId="1"/>
  </si>
  <si>
    <t>深形　一層</t>
    <rPh sb="0" eb="1">
      <t>フカ</t>
    </rPh>
    <rPh sb="1" eb="2">
      <t>カタ</t>
    </rPh>
    <rPh sb="3" eb="5">
      <t>１ソウ</t>
    </rPh>
    <phoneticPr fontId="1"/>
  </si>
  <si>
    <t>深形　二層</t>
    <rPh sb="0" eb="1">
      <t>フカ</t>
    </rPh>
    <rPh sb="1" eb="2">
      <t>カタ</t>
    </rPh>
    <rPh sb="3" eb="5">
      <t>ニソウ</t>
    </rPh>
    <phoneticPr fontId="1"/>
  </si>
  <si>
    <t>ガラス</t>
    <phoneticPr fontId="1"/>
  </si>
  <si>
    <t>ステンレスカゴ付排水桝</t>
    <rPh sb="7" eb="8">
      <t>ツキ</t>
    </rPh>
    <rPh sb="8" eb="10">
      <t>ハイスイ</t>
    </rPh>
    <rPh sb="10" eb="11">
      <t>マス</t>
    </rPh>
    <phoneticPr fontId="1"/>
  </si>
  <si>
    <t>450*450</t>
    <phoneticPr fontId="1"/>
  </si>
  <si>
    <t>10.備品</t>
    <rPh sb="3" eb="5">
      <t>ビヒン</t>
    </rPh>
    <phoneticPr fontId="1"/>
  </si>
  <si>
    <t>型板　Ｆ6</t>
    <rPh sb="0" eb="2">
      <t>カタイタ</t>
    </rPh>
    <phoneticPr fontId="1"/>
  </si>
  <si>
    <t>34.4坪*50000</t>
    <rPh sb="4" eb="5">
      <t>ツボ</t>
    </rPh>
    <phoneticPr fontId="1"/>
  </si>
  <si>
    <t>Ｈ＝100</t>
    <phoneticPr fontId="1"/>
  </si>
  <si>
    <t>充電式クレ－ンスケ－ル</t>
    <rPh sb="0" eb="2">
      <t>ジュウデン</t>
    </rPh>
    <rPh sb="2" eb="3">
      <t>シキ</t>
    </rPh>
    <phoneticPr fontId="1"/>
  </si>
  <si>
    <t>ケ</t>
    <phoneticPr fontId="1"/>
  </si>
  <si>
    <t>小型電動ウインチ</t>
    <rPh sb="0" eb="2">
      <t>コガタ</t>
    </rPh>
    <rPh sb="2" eb="4">
      <t>デンドウ</t>
    </rPh>
    <phoneticPr fontId="1"/>
  </si>
  <si>
    <t>プレ－ントロリ-</t>
    <phoneticPr fontId="1"/>
  </si>
  <si>
    <t>高圧温水洗浄器</t>
    <rPh sb="0" eb="2">
      <t>コウアツ</t>
    </rPh>
    <rPh sb="2" eb="4">
      <t>オンスイ</t>
    </rPh>
    <rPh sb="4" eb="6">
      <t>センジョウ</t>
    </rPh>
    <rPh sb="6" eb="7">
      <t>キ</t>
    </rPh>
    <phoneticPr fontId="1"/>
  </si>
  <si>
    <t>煮沸消毒器</t>
    <rPh sb="0" eb="2">
      <t>シャフツ</t>
    </rPh>
    <rPh sb="2" eb="4">
      <t>ショウドク</t>
    </rPh>
    <rPh sb="4" eb="5">
      <t>キ</t>
    </rPh>
    <phoneticPr fontId="1"/>
  </si>
  <si>
    <t>包丁まな板殺菌庫</t>
    <rPh sb="0" eb="2">
      <t>ホウチョウ</t>
    </rPh>
    <rPh sb="4" eb="5">
      <t>イタ</t>
    </rPh>
    <rPh sb="5" eb="7">
      <t>サッキン</t>
    </rPh>
    <rPh sb="7" eb="8">
      <t>コ</t>
    </rPh>
    <phoneticPr fontId="1"/>
  </si>
  <si>
    <t>電解水生器・全自動軟水器</t>
    <rPh sb="0" eb="2">
      <t>デンカイ</t>
    </rPh>
    <rPh sb="2" eb="3">
      <t>スイ</t>
    </rPh>
    <rPh sb="3" eb="4">
      <t>セイ</t>
    </rPh>
    <rPh sb="4" eb="5">
      <t>キ</t>
    </rPh>
    <rPh sb="6" eb="9">
      <t>ゼンジドウ</t>
    </rPh>
    <rPh sb="9" eb="11">
      <t>ナンスイ</t>
    </rPh>
    <rPh sb="11" eb="12">
      <t>キ</t>
    </rPh>
    <phoneticPr fontId="1"/>
  </si>
  <si>
    <t>ワ-クテ－ブル2台</t>
    <rPh sb="8" eb="9">
      <t>ダイ</t>
    </rPh>
    <phoneticPr fontId="1"/>
  </si>
  <si>
    <t>Ｗ1800*Ｈ3000</t>
    <phoneticPr fontId="1"/>
  </si>
  <si>
    <t>冷蔵庫工事</t>
    <rPh sb="0" eb="3">
      <t>レイゾウコ</t>
    </rPh>
    <rPh sb="3" eb="5">
      <t>コウジ</t>
    </rPh>
    <phoneticPr fontId="1"/>
  </si>
  <si>
    <t>冷凍機　</t>
    <rPh sb="0" eb="3">
      <t>レイトウキ</t>
    </rPh>
    <phoneticPr fontId="1"/>
  </si>
  <si>
    <t>2HB　KU-N2MHV-D</t>
    <phoneticPr fontId="1"/>
  </si>
  <si>
    <t>組</t>
    <rPh sb="0" eb="1">
      <t>クミ</t>
    </rPh>
    <phoneticPr fontId="1"/>
  </si>
  <si>
    <t>冷媒配管・制御電線材</t>
    <rPh sb="0" eb="2">
      <t>レイバイ</t>
    </rPh>
    <rPh sb="2" eb="4">
      <t>ハイカン</t>
    </rPh>
    <rPh sb="5" eb="7">
      <t>セイギョ</t>
    </rPh>
    <rPh sb="7" eb="9">
      <t>デンセン</t>
    </rPh>
    <rPh sb="9" eb="10">
      <t>ザイ</t>
    </rPh>
    <phoneticPr fontId="1"/>
  </si>
  <si>
    <t>工事費</t>
    <rPh sb="0" eb="2">
      <t>コウジ</t>
    </rPh>
    <rPh sb="2" eb="3">
      <t>ヒ</t>
    </rPh>
    <phoneticPr fontId="1"/>
  </si>
  <si>
    <t>冷蔵庫防熱工事</t>
    <rPh sb="0" eb="3">
      <t>レイゾウコ</t>
    </rPh>
    <rPh sb="3" eb="5">
      <t>ボウネツ</t>
    </rPh>
    <rPh sb="5" eb="7">
      <t>コウジ</t>
    </rPh>
    <phoneticPr fontId="1"/>
  </si>
  <si>
    <t>断熱パネル</t>
    <rPh sb="0" eb="2">
      <t>ダンネツ</t>
    </rPh>
    <phoneticPr fontId="1"/>
  </si>
  <si>
    <t>硬質ウレタンフォームｔ50</t>
    <rPh sb="0" eb="2">
      <t>コウシツ</t>
    </rPh>
    <phoneticPr fontId="1"/>
  </si>
  <si>
    <t>防熱建具</t>
    <rPh sb="0" eb="2">
      <t>ボウネツ</t>
    </rPh>
    <rPh sb="2" eb="4">
      <t>タテグ</t>
    </rPh>
    <phoneticPr fontId="1"/>
  </si>
  <si>
    <t>片開き扉三方枠　懸肉レール開口</t>
    <rPh sb="0" eb="1">
      <t>カタ</t>
    </rPh>
    <rPh sb="1" eb="2">
      <t>ビラ</t>
    </rPh>
    <rPh sb="3" eb="4">
      <t>トビラ</t>
    </rPh>
    <rPh sb="4" eb="6">
      <t>サンポウ</t>
    </rPh>
    <rPh sb="6" eb="7">
      <t>ワク</t>
    </rPh>
    <rPh sb="8" eb="9">
      <t>カケ</t>
    </rPh>
    <rPh sb="9" eb="10">
      <t>ニク</t>
    </rPh>
    <rPh sb="13" eb="15">
      <t>カイコウ</t>
    </rPh>
    <phoneticPr fontId="1"/>
  </si>
  <si>
    <t>懸肉レール・貫通部補修その他付属</t>
    <rPh sb="0" eb="1">
      <t>カケ</t>
    </rPh>
    <rPh sb="1" eb="2">
      <t>ニク</t>
    </rPh>
    <rPh sb="6" eb="8">
      <t>カンツウ</t>
    </rPh>
    <rPh sb="8" eb="9">
      <t>ブ</t>
    </rPh>
    <rPh sb="9" eb="11">
      <t>ホシュウ</t>
    </rPh>
    <rPh sb="13" eb="14">
      <t>タ</t>
    </rPh>
    <rPh sb="14" eb="16">
      <t>フゾク</t>
    </rPh>
    <phoneticPr fontId="1"/>
  </si>
  <si>
    <t>W900 H2500 D50</t>
    <phoneticPr fontId="1"/>
  </si>
  <si>
    <t>ベタ基礎　ｔ150</t>
    <rPh sb="2" eb="4">
      <t>キソ</t>
    </rPh>
    <phoneticPr fontId="1"/>
  </si>
  <si>
    <t>Ｄ－10　＠250　主筋Ｄ－13</t>
    <rPh sb="10" eb="12">
      <t>シュキン</t>
    </rPh>
    <phoneticPr fontId="1"/>
  </si>
  <si>
    <t>再生クラッシャランｔ120</t>
    <rPh sb="0" eb="2">
      <t>サイセイ</t>
    </rPh>
    <phoneticPr fontId="1"/>
  </si>
  <si>
    <t>ポリエチレンフィルム0.15</t>
    <phoneticPr fontId="1"/>
  </si>
  <si>
    <t>コンクリート</t>
    <phoneticPr fontId="1"/>
  </si>
  <si>
    <t>Ｎ21-15-20</t>
    <phoneticPr fontId="1"/>
  </si>
  <si>
    <t>塩ビ　ＶＵ60</t>
    <rPh sb="0" eb="1">
      <t>エン</t>
    </rPh>
    <phoneticPr fontId="1"/>
  </si>
  <si>
    <t>コーナＲ付</t>
    <rPh sb="4" eb="5">
      <t>ツキ</t>
    </rPh>
    <phoneticPr fontId="1"/>
  </si>
  <si>
    <t>Ⅱ.電気設備工事</t>
    <rPh sb="2" eb="4">
      <t>デンキ</t>
    </rPh>
    <rPh sb="4" eb="6">
      <t>セツビ</t>
    </rPh>
    <rPh sb="6" eb="8">
      <t>ホンコウジ</t>
    </rPh>
    <phoneticPr fontId="1"/>
  </si>
  <si>
    <t>1-1.幹線・動力設備工事</t>
    <rPh sb="4" eb="6">
      <t>カンセン</t>
    </rPh>
    <rPh sb="7" eb="9">
      <t>ドウリョク</t>
    </rPh>
    <rPh sb="9" eb="11">
      <t>セツビ</t>
    </rPh>
    <rPh sb="11" eb="13">
      <t>コウジ</t>
    </rPh>
    <phoneticPr fontId="1"/>
  </si>
  <si>
    <t>1-2.電灯コンセント設備工事</t>
    <rPh sb="4" eb="6">
      <t>デントウ</t>
    </rPh>
    <rPh sb="11" eb="13">
      <t>セツビ</t>
    </rPh>
    <rPh sb="13" eb="15">
      <t>コウジ</t>
    </rPh>
    <phoneticPr fontId="1"/>
  </si>
  <si>
    <t>1-3.照明器具設備工事</t>
    <rPh sb="4" eb="6">
      <t>ショウメイ</t>
    </rPh>
    <rPh sb="6" eb="8">
      <t>キグ</t>
    </rPh>
    <rPh sb="8" eb="10">
      <t>セツビ</t>
    </rPh>
    <rPh sb="10" eb="12">
      <t>コウジ</t>
    </rPh>
    <phoneticPr fontId="1"/>
  </si>
  <si>
    <t>600Vﾋﾞﾆﾙ絶縁電線</t>
    <rPh sb="8" eb="10">
      <t>ゼツエン</t>
    </rPh>
    <rPh sb="10" eb="12">
      <t>デンセン</t>
    </rPh>
    <phoneticPr fontId="1"/>
  </si>
  <si>
    <t>IV　1.6㎜</t>
    <phoneticPr fontId="1"/>
  </si>
  <si>
    <t>IV　8ﾛ</t>
    <phoneticPr fontId="1"/>
  </si>
  <si>
    <t>600Vﾋﾞﾆﾙ絶縁ﾋﾞﾆﾙｼｰｽｹｰﾌﾞﾙ平形</t>
    <rPh sb="8" eb="10">
      <t>ゼツエン</t>
    </rPh>
    <rPh sb="22" eb="24">
      <t>ヒラカタ</t>
    </rPh>
    <phoneticPr fontId="1"/>
  </si>
  <si>
    <t>600Vﾋﾞﾆﾙ絶縁ﾋﾞﾆﾙｼｰｽｹｰﾌﾞﾙ　平形</t>
    <rPh sb="8" eb="10">
      <t>ゼツエン</t>
    </rPh>
    <rPh sb="23" eb="25">
      <t>ヒラカタ</t>
    </rPh>
    <phoneticPr fontId="1"/>
  </si>
  <si>
    <t>VV－F　2.0㎜－3C</t>
    <phoneticPr fontId="1"/>
  </si>
  <si>
    <t>600V　CVTｹｰﾌﾞﾙ</t>
    <phoneticPr fontId="1"/>
  </si>
  <si>
    <t>14ﾛ</t>
    <phoneticPr fontId="1"/>
  </si>
  <si>
    <t>600V　CVTｹｰﾌﾞﾙ</t>
    <phoneticPr fontId="1"/>
  </si>
  <si>
    <t>22ﾛ</t>
    <phoneticPr fontId="1"/>
  </si>
  <si>
    <t>引込口金物</t>
    <rPh sb="0" eb="2">
      <t>ヒキコミ</t>
    </rPh>
    <rPh sb="2" eb="3">
      <t>クチ</t>
    </rPh>
    <rPh sb="3" eb="5">
      <t>カナモノ</t>
    </rPh>
    <phoneticPr fontId="1"/>
  </si>
  <si>
    <t>盤取付支持材</t>
    <rPh sb="0" eb="1">
      <t>バン</t>
    </rPh>
    <rPh sb="1" eb="3">
      <t>トリツケ</t>
    </rPh>
    <rPh sb="3" eb="4">
      <t>シ</t>
    </rPh>
    <rPh sb="4" eb="5">
      <t>モ</t>
    </rPh>
    <rPh sb="5" eb="6">
      <t>ザイ</t>
    </rPh>
    <phoneticPr fontId="1"/>
  </si>
  <si>
    <t>合成樹脂製可ﾄｳ電線管(一重)</t>
    <rPh sb="0" eb="2">
      <t>ゴウセイ</t>
    </rPh>
    <rPh sb="2" eb="4">
      <t>ジュシ</t>
    </rPh>
    <rPh sb="4" eb="5">
      <t>セイ</t>
    </rPh>
    <rPh sb="5" eb="6">
      <t>カ</t>
    </rPh>
    <rPh sb="8" eb="11">
      <t>デンセンカン</t>
    </rPh>
    <rPh sb="12" eb="14">
      <t>イチジュウ</t>
    </rPh>
    <phoneticPr fontId="1"/>
  </si>
  <si>
    <t>同上電気附属品</t>
    <rPh sb="0" eb="2">
      <t>ドウジョウ</t>
    </rPh>
    <rPh sb="2" eb="4">
      <t>デンキ</t>
    </rPh>
    <rPh sb="4" eb="6">
      <t>フゾク</t>
    </rPh>
    <rPh sb="6" eb="7">
      <t>ヒン</t>
    </rPh>
    <phoneticPr fontId="1"/>
  </si>
  <si>
    <t>塩ﾋﾞ製ﾌﾞﾙﾎﾞｯｸｽ(防水ｶﾌﾞｾ)</t>
    <rPh sb="0" eb="1">
      <t>エン</t>
    </rPh>
    <rPh sb="3" eb="4">
      <t>セイ</t>
    </rPh>
    <rPh sb="13" eb="15">
      <t>ボウスイ</t>
    </rPh>
    <phoneticPr fontId="1"/>
  </si>
  <si>
    <t>住宅用ﾎﾞｯｸｽ</t>
    <rPh sb="0" eb="3">
      <t>ジュウタクヨウ</t>
    </rPh>
    <phoneticPr fontId="1"/>
  </si>
  <si>
    <t>埋込高容量ｺﾝｾﾝﾄ</t>
    <rPh sb="0" eb="1">
      <t>ウ</t>
    </rPh>
    <rPh sb="1" eb="2">
      <t>コ</t>
    </rPh>
    <rPh sb="2" eb="3">
      <t>ダカ</t>
    </rPh>
    <rPh sb="3" eb="5">
      <t>ヨウリョウ</t>
    </rPh>
    <phoneticPr fontId="1"/>
  </si>
  <si>
    <t>防雨入線ｶﾊﾞｰ</t>
    <rPh sb="0" eb="2">
      <t>ボウウ</t>
    </rPh>
    <rPh sb="2" eb="4">
      <t>ニュウセン</t>
    </rPh>
    <phoneticPr fontId="1"/>
  </si>
  <si>
    <t>手元開閉器(樹脂製)</t>
    <rPh sb="0" eb="2">
      <t>テモト</t>
    </rPh>
    <rPh sb="2" eb="5">
      <t>カイヘイキ</t>
    </rPh>
    <rPh sb="6" eb="9">
      <t>ジュシセイ</t>
    </rPh>
    <phoneticPr fontId="1"/>
  </si>
  <si>
    <t>動力分電盤</t>
    <rPh sb="0" eb="2">
      <t>ドウリョク</t>
    </rPh>
    <rPh sb="2" eb="3">
      <t>ブン</t>
    </rPh>
    <phoneticPr fontId="1"/>
  </si>
  <si>
    <t>電灯分電盤</t>
    <rPh sb="0" eb="2">
      <t>デントウ</t>
    </rPh>
    <rPh sb="2" eb="5">
      <t>ブンデンバン</t>
    </rPh>
    <phoneticPr fontId="1"/>
  </si>
  <si>
    <t>電力量計取付板</t>
    <rPh sb="0" eb="2">
      <t>デンリョク</t>
    </rPh>
    <rPh sb="2" eb="3">
      <t>リョウ</t>
    </rPh>
    <rPh sb="3" eb="4">
      <t>ケイ</t>
    </rPh>
    <rPh sb="4" eb="6">
      <t>トリツケ</t>
    </rPh>
    <rPh sb="6" eb="7">
      <t>イタ</t>
    </rPh>
    <phoneticPr fontId="1"/>
  </si>
  <si>
    <t>軽腕金</t>
    <rPh sb="0" eb="1">
      <t>ケイ</t>
    </rPh>
    <rPh sb="1" eb="2">
      <t>ワン</t>
    </rPh>
    <rPh sb="2" eb="3">
      <t>キン</t>
    </rPh>
    <phoneticPr fontId="1"/>
  </si>
  <si>
    <t>消耗品雑材</t>
    <rPh sb="0" eb="2">
      <t>ショウモウ</t>
    </rPh>
    <rPh sb="2" eb="3">
      <t>ヒン</t>
    </rPh>
    <rPh sb="3" eb="5">
      <t>ザツザイ</t>
    </rPh>
    <phoneticPr fontId="1"/>
  </si>
  <si>
    <t>材料計</t>
    <rPh sb="0" eb="2">
      <t>ザイリョウ</t>
    </rPh>
    <rPh sb="2" eb="3">
      <t>ケイ</t>
    </rPh>
    <phoneticPr fontId="1"/>
  </si>
  <si>
    <t>接地工事</t>
    <rPh sb="0" eb="2">
      <t>セッチ</t>
    </rPh>
    <rPh sb="2" eb="4">
      <t>コウジ</t>
    </rPh>
    <phoneticPr fontId="1"/>
  </si>
  <si>
    <t>電工費</t>
    <rPh sb="0" eb="2">
      <t>デンコウ</t>
    </rPh>
    <rPh sb="2" eb="3">
      <t>ヒ</t>
    </rPh>
    <phoneticPr fontId="1"/>
  </si>
  <si>
    <t>電力会社申請手続費</t>
    <rPh sb="0" eb="2">
      <t>デンリョク</t>
    </rPh>
    <rPh sb="2" eb="4">
      <t>カイシャ</t>
    </rPh>
    <rPh sb="4" eb="6">
      <t>シンセイ</t>
    </rPh>
    <rPh sb="6" eb="8">
      <t>テツヅキ</t>
    </rPh>
    <rPh sb="8" eb="9">
      <t>ヒ</t>
    </rPh>
    <phoneticPr fontId="1"/>
  </si>
  <si>
    <t>支持材</t>
    <rPh sb="0" eb="1">
      <t>シ</t>
    </rPh>
    <rPh sb="1" eb="2">
      <t>モ</t>
    </rPh>
    <rPh sb="2" eb="3">
      <t>ザイ</t>
    </rPh>
    <phoneticPr fontId="1"/>
  </si>
  <si>
    <t>PF-S　16㎜</t>
    <phoneticPr fontId="1"/>
  </si>
  <si>
    <t>PF-S　22㎜</t>
    <phoneticPr fontId="1"/>
  </si>
  <si>
    <t>200×200×200</t>
    <phoneticPr fontId="1"/>
  </si>
  <si>
    <t>標準型　1個用</t>
    <rPh sb="0" eb="3">
      <t>ヒョウジュンガタ</t>
    </rPh>
    <rPh sb="5" eb="6">
      <t>コ</t>
    </rPh>
    <rPh sb="6" eb="7">
      <t>ヨウ</t>
    </rPh>
    <phoneticPr fontId="1"/>
  </si>
  <si>
    <t>標準型　2個用</t>
    <rPh sb="0" eb="3">
      <t>ヒョウジュンガタ</t>
    </rPh>
    <rPh sb="5" eb="6">
      <t>コ</t>
    </rPh>
    <rPh sb="6" eb="7">
      <t>ヨウ</t>
    </rPh>
    <phoneticPr fontId="1"/>
  </si>
  <si>
    <t>3P20A　接地　取付枠付</t>
    <rPh sb="6" eb="8">
      <t>セッチ</t>
    </rPh>
    <rPh sb="9" eb="11">
      <t>トリツケ</t>
    </rPh>
    <rPh sb="11" eb="12">
      <t>ワク</t>
    </rPh>
    <rPh sb="12" eb="13">
      <t>ツ</t>
    </rPh>
    <phoneticPr fontId="1"/>
  </si>
  <si>
    <t>3P,5A</t>
    <phoneticPr fontId="1"/>
  </si>
  <si>
    <t>3P60A,6L,屋内壁掛PCEP6-06JC</t>
    <rPh sb="9" eb="11">
      <t>オクナイ</t>
    </rPh>
    <rPh sb="11" eb="13">
      <t>カベカ</t>
    </rPh>
    <phoneticPr fontId="1"/>
  </si>
  <si>
    <t>主幹75A,26L屋内露出HPB13E7262</t>
    <rPh sb="0" eb="2">
      <t>シュカン</t>
    </rPh>
    <rPh sb="9" eb="11">
      <t>オクナイ</t>
    </rPh>
    <rPh sb="11" eb="13">
      <t>ロシュツ</t>
    </rPh>
    <phoneticPr fontId="1"/>
  </si>
  <si>
    <t>WPN-2M(樹脂製)</t>
    <rPh sb="7" eb="10">
      <t>ジュシセイ</t>
    </rPh>
    <phoneticPr fontId="1"/>
  </si>
  <si>
    <t>750A</t>
    <phoneticPr fontId="1"/>
  </si>
  <si>
    <t>個</t>
    <rPh sb="0" eb="1">
      <t>コ</t>
    </rPh>
    <phoneticPr fontId="1"/>
  </si>
  <si>
    <t>台</t>
    <rPh sb="0" eb="1">
      <t>ダイ</t>
    </rPh>
    <phoneticPr fontId="1"/>
  </si>
  <si>
    <t>面</t>
    <rPh sb="0" eb="1">
      <t>メン</t>
    </rPh>
    <phoneticPr fontId="1"/>
  </si>
  <si>
    <t>1-2.　電灯ｺﾝｾﾝﾄ設備工事</t>
    <rPh sb="5" eb="7">
      <t>デントウ</t>
    </rPh>
    <rPh sb="12" eb="14">
      <t>セツビ</t>
    </rPh>
    <rPh sb="14" eb="16">
      <t>コウジ</t>
    </rPh>
    <phoneticPr fontId="1"/>
  </si>
  <si>
    <t>VV－F　1.6㎜－3C</t>
    <phoneticPr fontId="1"/>
  </si>
  <si>
    <t>VV－F　1.6㎜－2C</t>
    <phoneticPr fontId="1"/>
  </si>
  <si>
    <t>VV－F　2.0㎜－2C</t>
    <phoneticPr fontId="1"/>
  </si>
  <si>
    <t>導入線(呼び線)</t>
    <rPh sb="0" eb="2">
      <t>ドウニュウ</t>
    </rPh>
    <rPh sb="2" eb="3">
      <t>セン</t>
    </rPh>
    <rPh sb="4" eb="5">
      <t>ヨ</t>
    </rPh>
    <rPh sb="6" eb="7">
      <t>セン</t>
    </rPh>
    <phoneticPr fontId="1"/>
  </si>
  <si>
    <t>PF-S　16㎜</t>
    <phoneticPr fontId="1"/>
  </si>
  <si>
    <t>PF-S　28㎜</t>
    <phoneticPr fontId="1"/>
  </si>
  <si>
    <t>樹脂被覆鉄線　1.2㎜</t>
    <rPh sb="0" eb="2">
      <t>ジュシ</t>
    </rPh>
    <rPh sb="2" eb="3">
      <t>ヒ</t>
    </rPh>
    <rPh sb="3" eb="4">
      <t>フク</t>
    </rPh>
    <rPh sb="4" eb="5">
      <t>テツ</t>
    </rPh>
    <rPh sb="5" eb="6">
      <t>セン</t>
    </rPh>
    <phoneticPr fontId="1"/>
  </si>
  <si>
    <t>埋込ｺﾝｾﾝﾄ　樹脂製</t>
    <rPh sb="0" eb="1">
      <t>ウ</t>
    </rPh>
    <rPh sb="1" eb="2">
      <t>コ</t>
    </rPh>
    <rPh sb="8" eb="11">
      <t>ジュシセイ</t>
    </rPh>
    <phoneticPr fontId="1"/>
  </si>
  <si>
    <t>埋込ｽｲｯﾁ　樹脂製</t>
    <rPh sb="0" eb="1">
      <t>ウ</t>
    </rPh>
    <rPh sb="1" eb="2">
      <t>コ</t>
    </rPh>
    <rPh sb="7" eb="10">
      <t>ジュシセイ</t>
    </rPh>
    <phoneticPr fontId="1"/>
  </si>
  <si>
    <t>埋込防水ｽｲｯﾁ</t>
    <rPh sb="0" eb="1">
      <t>ウ</t>
    </rPh>
    <rPh sb="1" eb="2">
      <t>コ</t>
    </rPh>
    <rPh sb="2" eb="4">
      <t>ボウスイ</t>
    </rPh>
    <phoneticPr fontId="1"/>
  </si>
  <si>
    <t>ｶﾊﾞｰﾌﾟﾚｰﾄ</t>
    <phoneticPr fontId="1"/>
  </si>
  <si>
    <t>防雨入線ｶﾊﾞｰ</t>
    <rPh sb="0" eb="2">
      <t>ボウウ</t>
    </rPh>
    <rPh sb="2" eb="3">
      <t>イ</t>
    </rPh>
    <rPh sb="3" eb="4">
      <t>セン</t>
    </rPh>
    <phoneticPr fontId="1"/>
  </si>
  <si>
    <t>防水ｺﾝｾﾝﾄ</t>
    <rPh sb="0" eb="2">
      <t>ボウスイ</t>
    </rPh>
    <phoneticPr fontId="1"/>
  </si>
  <si>
    <t>ｼﾞｮｲﾝﾄﾎﾞｯｸｽ</t>
    <phoneticPr fontId="1"/>
  </si>
  <si>
    <t>　材料計</t>
    <rPh sb="1" eb="3">
      <t>ザイリョウ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</si>
  <si>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</si>
  <si>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ｍ</t>
    <phoneticPr fontId="1"/>
  </si>
  <si>
    <t>2P15A×2　E極付</t>
    <rPh sb="9" eb="10">
      <t>キョク</t>
    </rPh>
    <rPh sb="10" eb="11">
      <t>ツキ</t>
    </rPh>
    <phoneticPr fontId="1"/>
  </si>
  <si>
    <t>2P15A×2　ET付</t>
    <rPh sb="10" eb="11">
      <t>ツキ</t>
    </rPh>
    <phoneticPr fontId="1"/>
  </si>
  <si>
    <t>2P20A×1　ET付</t>
    <rPh sb="10" eb="11">
      <t>ツキ</t>
    </rPh>
    <phoneticPr fontId="1"/>
  </si>
  <si>
    <t>2P15A×2</t>
    <phoneticPr fontId="1"/>
  </si>
  <si>
    <t>3W15A×1</t>
    <phoneticPr fontId="1"/>
  </si>
  <si>
    <t>1P15A×1</t>
    <phoneticPr fontId="1"/>
  </si>
  <si>
    <t>3W15A×1,1P15A×1</t>
    <phoneticPr fontId="1"/>
  </si>
  <si>
    <t>4W15A×1</t>
    <phoneticPr fontId="1"/>
  </si>
  <si>
    <t>15/300片切 取付枠・ﾌﾟﾚｰﾄ付</t>
    <rPh sb="6" eb="7">
      <t>カタ</t>
    </rPh>
    <rPh sb="7" eb="8">
      <t>キリ</t>
    </rPh>
    <rPh sb="9" eb="11">
      <t>トリツケ</t>
    </rPh>
    <rPh sb="11" eb="12">
      <t>ワク</t>
    </rPh>
    <rPh sb="18" eb="19">
      <t>ツキ</t>
    </rPh>
    <phoneticPr fontId="1"/>
  </si>
  <si>
    <t>角型 樹脂製　取付枠付</t>
    <rPh sb="0" eb="2">
      <t>カクガタ</t>
    </rPh>
    <rPh sb="3" eb="6">
      <t>ジュシセイ</t>
    </rPh>
    <rPh sb="7" eb="10">
      <t>トリツケワク</t>
    </rPh>
    <rPh sb="10" eb="11">
      <t>ツキ</t>
    </rPh>
    <phoneticPr fontId="1"/>
  </si>
  <si>
    <t>WP9171　埋込・露出両用</t>
    <rPh sb="7" eb="8">
      <t>ウ</t>
    </rPh>
    <rPh sb="8" eb="9">
      <t>コ</t>
    </rPh>
    <rPh sb="10" eb="12">
      <t>ロシュツ</t>
    </rPh>
    <rPh sb="12" eb="14">
      <t>リョウヨウ</t>
    </rPh>
    <phoneticPr fontId="1"/>
  </si>
  <si>
    <t>大　透明</t>
    <rPh sb="0" eb="1">
      <t>ダイ</t>
    </rPh>
    <rPh sb="2" eb="4">
      <t>トウメイ</t>
    </rPh>
    <phoneticPr fontId="1"/>
  </si>
  <si>
    <t>1-3.　照明器具設備工事</t>
    <rPh sb="5" eb="7">
      <t>ショウメイ</t>
    </rPh>
    <rPh sb="7" eb="9">
      <t>キグ</t>
    </rPh>
    <rPh sb="9" eb="11">
      <t>セツビ</t>
    </rPh>
    <rPh sb="11" eb="13">
      <t>コウジ</t>
    </rPh>
    <phoneticPr fontId="1"/>
  </si>
  <si>
    <t>LED投光器(ｽﾎﾟｯﾄﾗｲﾄ)</t>
    <rPh sb="3" eb="6">
      <t>トウコウキ</t>
    </rPh>
    <phoneticPr fontId="1"/>
  </si>
  <si>
    <t>LEDﾀﾞｳﾝﾗｲﾄ</t>
    <phoneticPr fontId="1"/>
  </si>
  <si>
    <t>LEDﾍﾞｰｽﾗｲﾄ露出形</t>
    <rPh sb="11" eb="12">
      <t>カタ</t>
    </rPh>
    <phoneticPr fontId="1"/>
  </si>
  <si>
    <t>一式物(資材)</t>
    <rPh sb="0" eb="2">
      <t>イッシキ</t>
    </rPh>
    <rPh sb="2" eb="3">
      <t>ブツ</t>
    </rPh>
    <rPh sb="4" eb="6">
      <t>シザイ</t>
    </rPh>
    <phoneticPr fontId="1"/>
  </si>
  <si>
    <t>J.NNY24904_ODEG-LE9</t>
    <phoneticPr fontId="1"/>
  </si>
  <si>
    <t>G.XNDN1038PN-LE9</t>
    <phoneticPr fontId="1"/>
  </si>
  <si>
    <t>A.XLW462AENZ-LE9</t>
    <phoneticPr fontId="1"/>
  </si>
  <si>
    <t>B.XLW452AENZ-LE9</t>
    <phoneticPr fontId="1"/>
  </si>
  <si>
    <t>C.XLW432AENZ-LE9</t>
    <phoneticPr fontId="1"/>
  </si>
  <si>
    <t>E.XLX450AENZ-LE9</t>
    <phoneticPr fontId="1"/>
  </si>
  <si>
    <t>F.XLX430AENZ-LE9</t>
    <phoneticPr fontId="1"/>
  </si>
  <si>
    <t>K.XLJ450AENKLE9(低温倉庫用)</t>
    <rPh sb="16" eb="18">
      <t>テイオン</t>
    </rPh>
    <rPh sb="18" eb="21">
      <t>ソウコヨウ</t>
    </rPh>
    <phoneticPr fontId="1"/>
  </si>
  <si>
    <t>H.LGWC80290-LE1(ｾﾝｻｰ付)</t>
    <rPh sb="20" eb="21">
      <t>ツキ</t>
    </rPh>
    <phoneticPr fontId="1"/>
  </si>
  <si>
    <t>I.LGW80290-LE1</t>
    <phoneticPr fontId="1"/>
  </si>
  <si>
    <t>照明器具取付支持材</t>
    <rPh sb="0" eb="2">
      <t>ショウメイ</t>
    </rPh>
    <rPh sb="2" eb="4">
      <t>キグ</t>
    </rPh>
    <rPh sb="4" eb="6">
      <t>トリツケ</t>
    </rPh>
    <rPh sb="6" eb="9">
      <t>シジザイ</t>
    </rPh>
    <phoneticPr fontId="1"/>
  </si>
  <si>
    <t>1.衛生器具設備工事</t>
    <rPh sb="2" eb="4">
      <t>エイセイ</t>
    </rPh>
    <rPh sb="4" eb="6">
      <t>キグ</t>
    </rPh>
    <rPh sb="6" eb="8">
      <t>セツビ</t>
    </rPh>
    <rPh sb="8" eb="10">
      <t>コウジ</t>
    </rPh>
    <phoneticPr fontId="1"/>
  </si>
  <si>
    <t>3.排水設備工事</t>
    <rPh sb="2" eb="4">
      <t>ハイスイ</t>
    </rPh>
    <rPh sb="4" eb="6">
      <t>セツビ</t>
    </rPh>
    <rPh sb="6" eb="8">
      <t>コウジ</t>
    </rPh>
    <phoneticPr fontId="1"/>
  </si>
  <si>
    <t>2.給水設備工事</t>
    <rPh sb="2" eb="4">
      <t>キュウスイ</t>
    </rPh>
    <rPh sb="4" eb="6">
      <t>セツビ</t>
    </rPh>
    <rPh sb="6" eb="8">
      <t>コウジ</t>
    </rPh>
    <phoneticPr fontId="1"/>
  </si>
  <si>
    <t>4.換気設備工事</t>
    <rPh sb="2" eb="4">
      <t>カンキ</t>
    </rPh>
    <rPh sb="4" eb="6">
      <t>セツビ</t>
    </rPh>
    <rPh sb="6" eb="8">
      <t>コウジ</t>
    </rPh>
    <phoneticPr fontId="1"/>
  </si>
  <si>
    <t>5.空調設備工事</t>
    <rPh sb="2" eb="4">
      <t>クウチョウ</t>
    </rPh>
    <rPh sb="4" eb="6">
      <t>セツビ</t>
    </rPh>
    <rPh sb="6" eb="8">
      <t>コウジ</t>
    </rPh>
    <phoneticPr fontId="1"/>
  </si>
  <si>
    <t>洋風大便器</t>
    <rPh sb="0" eb="1">
      <t>ヨウ</t>
    </rPh>
    <rPh sb="1" eb="2">
      <t>フウ</t>
    </rPh>
    <rPh sb="2" eb="5">
      <t>ダイベンキ</t>
    </rPh>
    <phoneticPr fontId="1"/>
  </si>
  <si>
    <t>温水混合自動水栓</t>
    <rPh sb="0" eb="2">
      <t>オンスイ</t>
    </rPh>
    <rPh sb="2" eb="4">
      <t>コンゴウ</t>
    </rPh>
    <rPh sb="4" eb="6">
      <t>ジドウ</t>
    </rPh>
    <rPh sb="6" eb="8">
      <t>スイセン</t>
    </rPh>
    <phoneticPr fontId="1"/>
  </si>
  <si>
    <t>ホーム水栓</t>
    <rPh sb="3" eb="5">
      <t>スイセン</t>
    </rPh>
    <phoneticPr fontId="1"/>
  </si>
  <si>
    <t>水栓柱</t>
    <rPh sb="0" eb="2">
      <t>スイセン</t>
    </rPh>
    <rPh sb="2" eb="3">
      <t>ハシラ</t>
    </rPh>
    <phoneticPr fontId="1"/>
  </si>
  <si>
    <t>衛生器具取付</t>
    <rPh sb="0" eb="2">
      <t>エイセイ</t>
    </rPh>
    <rPh sb="2" eb="4">
      <t>キグ</t>
    </rPh>
    <rPh sb="4" eb="6">
      <t>トリツケ</t>
    </rPh>
    <phoneticPr fontId="1"/>
  </si>
  <si>
    <t>雑材料消耗品</t>
    <rPh sb="0" eb="1">
      <t>ザツ</t>
    </rPh>
    <rPh sb="1" eb="3">
      <t>ザイリョウ</t>
    </rPh>
    <rPh sb="3" eb="5">
      <t>ショウモウ</t>
    </rPh>
    <rPh sb="5" eb="6">
      <t>ヒン</t>
    </rPh>
    <phoneticPr fontId="1"/>
  </si>
  <si>
    <t>CS330B,SH333BA,TCF4713AKR</t>
    <phoneticPr fontId="1"/>
  </si>
  <si>
    <t>TEK34UPAS</t>
    <phoneticPr fontId="1"/>
  </si>
  <si>
    <t>T200</t>
    <phoneticPr fontId="1"/>
  </si>
  <si>
    <t>水栓共</t>
    <rPh sb="0" eb="2">
      <t>スイセン</t>
    </rPh>
    <rPh sb="2" eb="3">
      <t>トモ</t>
    </rPh>
    <phoneticPr fontId="1"/>
  </si>
  <si>
    <t>給水管</t>
    <rPh sb="0" eb="3">
      <t>キュウスイカン</t>
    </rPh>
    <phoneticPr fontId="1"/>
  </si>
  <si>
    <t>同上継手類</t>
    <rPh sb="0" eb="2">
      <t>ドウジョウ</t>
    </rPh>
    <rPh sb="2" eb="4">
      <t>ツギテ</t>
    </rPh>
    <rPh sb="4" eb="5">
      <t>ルイ</t>
    </rPh>
    <phoneticPr fontId="1"/>
  </si>
  <si>
    <t>支持金物</t>
    <rPh sb="0" eb="2">
      <t>シジ</t>
    </rPh>
    <rPh sb="2" eb="4">
      <t>カナモノ</t>
    </rPh>
    <phoneticPr fontId="1"/>
  </si>
  <si>
    <t>水道本館引込工事</t>
    <rPh sb="0" eb="2">
      <t>スイドウ</t>
    </rPh>
    <rPh sb="2" eb="4">
      <t>ホンカン</t>
    </rPh>
    <rPh sb="4" eb="6">
      <t>ヒキコミ</t>
    </rPh>
    <rPh sb="6" eb="8">
      <t>コウジ</t>
    </rPh>
    <phoneticPr fontId="1"/>
  </si>
  <si>
    <t>道路本復旧工事</t>
    <rPh sb="0" eb="2">
      <t>ドウロ</t>
    </rPh>
    <rPh sb="2" eb="3">
      <t>ホン</t>
    </rPh>
    <rPh sb="3" eb="5">
      <t>フッキュウ</t>
    </rPh>
    <rPh sb="5" eb="7">
      <t>コウジ</t>
    </rPh>
    <phoneticPr fontId="1"/>
  </si>
  <si>
    <t>量水器</t>
    <rPh sb="0" eb="3">
      <t>リョウスイキ</t>
    </rPh>
    <phoneticPr fontId="1"/>
  </si>
  <si>
    <t>量水器BOX</t>
    <rPh sb="0" eb="3">
      <t>リョウスイキ</t>
    </rPh>
    <phoneticPr fontId="1"/>
  </si>
  <si>
    <t>リングバルブ</t>
    <phoneticPr fontId="1"/>
  </si>
  <si>
    <t>埋設バイブBOX共</t>
    <rPh sb="0" eb="1">
      <t>ウ</t>
    </rPh>
    <rPh sb="1" eb="2">
      <t>セツ</t>
    </rPh>
    <rPh sb="8" eb="9">
      <t>トモ</t>
    </rPh>
    <phoneticPr fontId="1"/>
  </si>
  <si>
    <t>水道加入金</t>
    <rPh sb="0" eb="2">
      <t>スイドウ</t>
    </rPh>
    <rPh sb="2" eb="4">
      <t>カニュウ</t>
    </rPh>
    <rPh sb="4" eb="5">
      <t>キン</t>
    </rPh>
    <phoneticPr fontId="1"/>
  </si>
  <si>
    <t>水道局申請費</t>
    <rPh sb="0" eb="3">
      <t>スイドウキョク</t>
    </rPh>
    <rPh sb="3" eb="5">
      <t>シンセイ</t>
    </rPh>
    <rPh sb="5" eb="6">
      <t>ヒ</t>
    </rPh>
    <phoneticPr fontId="1"/>
  </si>
  <si>
    <t>配管工事</t>
    <rPh sb="0" eb="2">
      <t>ハイカン</t>
    </rPh>
    <rPh sb="2" eb="4">
      <t>コウジ</t>
    </rPh>
    <phoneticPr fontId="1"/>
  </si>
  <si>
    <t>根切り埋め戻し</t>
    <rPh sb="0" eb="2">
      <t>ネギ</t>
    </rPh>
    <rPh sb="3" eb="4">
      <t>マイ</t>
    </rPh>
    <rPh sb="5" eb="6">
      <t>モド</t>
    </rPh>
    <phoneticPr fontId="1"/>
  </si>
  <si>
    <t>スリープ入れ補修</t>
    <rPh sb="4" eb="5">
      <t>イ</t>
    </rPh>
    <rPh sb="6" eb="8">
      <t>ホシュウ</t>
    </rPh>
    <phoneticPr fontId="1"/>
  </si>
  <si>
    <t>HIVP20</t>
    <phoneticPr fontId="1"/>
  </si>
  <si>
    <t>VLP-VD20</t>
    <phoneticPr fontId="1"/>
  </si>
  <si>
    <t>水道局支給品</t>
    <rPh sb="0" eb="3">
      <t>スイドウキョク</t>
    </rPh>
    <rPh sb="3" eb="6">
      <t>シキュウヒン</t>
    </rPh>
    <phoneticPr fontId="1"/>
  </si>
  <si>
    <t>20A</t>
    <phoneticPr fontId="1"/>
  </si>
  <si>
    <t>20A</t>
    <phoneticPr fontId="1"/>
  </si>
  <si>
    <t>口</t>
    <rPh sb="0" eb="1">
      <t>クチ</t>
    </rPh>
    <phoneticPr fontId="1"/>
  </si>
  <si>
    <t>3.排水管設備工事</t>
    <rPh sb="2" eb="5">
      <t>ハイスイカン</t>
    </rPh>
    <rPh sb="5" eb="7">
      <t>セツビ</t>
    </rPh>
    <rPh sb="7" eb="9">
      <t>コウジ</t>
    </rPh>
    <phoneticPr fontId="1"/>
  </si>
  <si>
    <t>排水管</t>
    <rPh sb="0" eb="3">
      <t>ハイスイカン</t>
    </rPh>
    <phoneticPr fontId="1"/>
  </si>
  <si>
    <t>小口径汚水桝</t>
    <rPh sb="0" eb="2">
      <t>コグチ</t>
    </rPh>
    <rPh sb="2" eb="3">
      <t>ケイ</t>
    </rPh>
    <rPh sb="3" eb="6">
      <t>オスイマス</t>
    </rPh>
    <phoneticPr fontId="1"/>
  </si>
  <si>
    <t>かご付き排水枡</t>
    <rPh sb="2" eb="3">
      <t>ツ</t>
    </rPh>
    <rPh sb="4" eb="6">
      <t>ハイスイ</t>
    </rPh>
    <rPh sb="6" eb="7">
      <t>マス</t>
    </rPh>
    <phoneticPr fontId="1"/>
  </si>
  <si>
    <t>排水枡</t>
    <rPh sb="0" eb="2">
      <t>ハイスイ</t>
    </rPh>
    <rPh sb="2" eb="3">
      <t>マス</t>
    </rPh>
    <phoneticPr fontId="1"/>
  </si>
  <si>
    <t>浄化槽　5人槽</t>
    <rPh sb="0" eb="3">
      <t>ジョウカソウ</t>
    </rPh>
    <rPh sb="5" eb="7">
      <t>ニンソウ</t>
    </rPh>
    <phoneticPr fontId="1"/>
  </si>
  <si>
    <t>油脂分離槽　2ｔ</t>
    <rPh sb="0" eb="2">
      <t>ユシ</t>
    </rPh>
    <rPh sb="2" eb="4">
      <t>ブンリ</t>
    </rPh>
    <rPh sb="4" eb="5">
      <t>ソウ</t>
    </rPh>
    <phoneticPr fontId="1"/>
  </si>
  <si>
    <t>汚水桝用嵩上げ管</t>
    <rPh sb="0" eb="3">
      <t>オスイマス</t>
    </rPh>
    <rPh sb="3" eb="4">
      <t>ヨウ</t>
    </rPh>
    <rPh sb="4" eb="5">
      <t>タカ</t>
    </rPh>
    <rPh sb="5" eb="6">
      <t>ア</t>
    </rPh>
    <rPh sb="7" eb="8">
      <t>カン</t>
    </rPh>
    <phoneticPr fontId="1"/>
  </si>
  <si>
    <t>配管工事費</t>
    <rPh sb="0" eb="2">
      <t>ハイカン</t>
    </rPh>
    <rPh sb="2" eb="4">
      <t>コウジ</t>
    </rPh>
    <rPh sb="4" eb="5">
      <t>ヒ</t>
    </rPh>
    <phoneticPr fontId="1"/>
  </si>
  <si>
    <t>VP100</t>
    <phoneticPr fontId="1"/>
  </si>
  <si>
    <t>VP75</t>
    <phoneticPr fontId="1"/>
  </si>
  <si>
    <t>VP50</t>
    <phoneticPr fontId="1"/>
  </si>
  <si>
    <t>材料共（申請費）</t>
    <rPh sb="0" eb="2">
      <t>ザイリョウ</t>
    </rPh>
    <rPh sb="2" eb="3">
      <t>トモ</t>
    </rPh>
    <rPh sb="4" eb="6">
      <t>シンセイ</t>
    </rPh>
    <rPh sb="6" eb="7">
      <t>ヒ</t>
    </rPh>
    <phoneticPr fontId="1"/>
  </si>
  <si>
    <t>天井換気扇</t>
    <rPh sb="0" eb="2">
      <t>テンジョウ</t>
    </rPh>
    <rPh sb="2" eb="5">
      <t>カンキセン</t>
    </rPh>
    <phoneticPr fontId="1"/>
  </si>
  <si>
    <t>給気口</t>
    <rPh sb="0" eb="2">
      <t>キュウキ</t>
    </rPh>
    <rPh sb="2" eb="3">
      <t>クチ</t>
    </rPh>
    <phoneticPr fontId="1"/>
  </si>
  <si>
    <t>スパイラルダクト</t>
    <phoneticPr fontId="1"/>
  </si>
  <si>
    <t>スパイラルダクト</t>
    <phoneticPr fontId="1"/>
  </si>
  <si>
    <t>換気扇取付け</t>
    <rPh sb="0" eb="3">
      <t>カンキセン</t>
    </rPh>
    <rPh sb="3" eb="5">
      <t>トリツケ</t>
    </rPh>
    <phoneticPr fontId="1"/>
  </si>
  <si>
    <t>天井開口補修</t>
    <rPh sb="0" eb="2">
      <t>テンジョウ</t>
    </rPh>
    <rPh sb="2" eb="4">
      <t>カイコウ</t>
    </rPh>
    <rPh sb="4" eb="6">
      <t>ホシュウ</t>
    </rPh>
    <phoneticPr fontId="1"/>
  </si>
  <si>
    <t>壁開口補修</t>
    <rPh sb="0" eb="1">
      <t>カベ</t>
    </rPh>
    <rPh sb="1" eb="3">
      <t>カイコウ</t>
    </rPh>
    <rPh sb="3" eb="5">
      <t>ホシュウ</t>
    </rPh>
    <phoneticPr fontId="1"/>
  </si>
  <si>
    <t>シール打ち</t>
    <rPh sb="3" eb="4">
      <t>ウ</t>
    </rPh>
    <phoneticPr fontId="1"/>
  </si>
  <si>
    <t>VD-25ZX10-C BC共</t>
    <rPh sb="14" eb="15">
      <t>トモ</t>
    </rPh>
    <phoneticPr fontId="1"/>
  </si>
  <si>
    <t>VD-23ZX10-C BC共</t>
    <rPh sb="14" eb="15">
      <t>トモ</t>
    </rPh>
    <phoneticPr fontId="1"/>
  </si>
  <si>
    <t>VD-18ZX10-C BC共</t>
    <rPh sb="14" eb="15">
      <t>トモ</t>
    </rPh>
    <phoneticPr fontId="1"/>
  </si>
  <si>
    <t>VD-15ZX10-C BC共</t>
    <rPh sb="14" eb="15">
      <t>トモ</t>
    </rPh>
    <phoneticPr fontId="1"/>
  </si>
  <si>
    <t xml:space="preserve"> </t>
    <phoneticPr fontId="1"/>
  </si>
  <si>
    <t>P-13TU2 BC共</t>
    <rPh sb="10" eb="11">
      <t>トモ</t>
    </rPh>
    <phoneticPr fontId="1"/>
  </si>
  <si>
    <t>150Ф</t>
    <phoneticPr fontId="1"/>
  </si>
  <si>
    <t>100Ф</t>
    <phoneticPr fontId="1"/>
  </si>
  <si>
    <t>二次処理室</t>
    <rPh sb="0" eb="2">
      <t>ニジ</t>
    </rPh>
    <rPh sb="2" eb="5">
      <t>ショリシツ</t>
    </rPh>
    <phoneticPr fontId="1"/>
  </si>
  <si>
    <t>ﾊﾟｯｹｰｼﾞｴｱｺﾝ・省ｴﾈの達人・壁掛(R32)［耐塩害仕様］</t>
    <rPh sb="12" eb="13">
      <t>ショウ</t>
    </rPh>
    <rPh sb="16" eb="18">
      <t>タツジン</t>
    </rPh>
    <rPh sb="19" eb="21">
      <t>カベカ</t>
    </rPh>
    <rPh sb="27" eb="28">
      <t>タイ</t>
    </rPh>
    <rPh sb="28" eb="29">
      <t>シオ</t>
    </rPh>
    <rPh sb="29" eb="30">
      <t>ガイ</t>
    </rPh>
    <rPh sb="30" eb="31">
      <t>］</t>
    </rPh>
    <phoneticPr fontId="1"/>
  </si>
  <si>
    <t>型式：RPK-GP80RSH3</t>
    <rPh sb="0" eb="2">
      <t>カタシキ</t>
    </rPh>
    <phoneticPr fontId="1"/>
  </si>
  <si>
    <t>室内機：RPK-GP80K2</t>
    <rPh sb="0" eb="3">
      <t>シツナイキ</t>
    </rPh>
    <phoneticPr fontId="1"/>
  </si>
  <si>
    <t>室外機：RAS-GP80RSH1</t>
    <rPh sb="0" eb="3">
      <t>シツガイキ</t>
    </rPh>
    <phoneticPr fontId="1"/>
  </si>
  <si>
    <t>リモコン：PC-AWR</t>
    <phoneticPr fontId="1"/>
  </si>
  <si>
    <t>冷房能力(ｋW)：7.1（1.8-8.0）</t>
    <rPh sb="0" eb="2">
      <t>レイボウ</t>
    </rPh>
    <rPh sb="2" eb="4">
      <t>ノウリョク</t>
    </rPh>
    <phoneticPr fontId="1"/>
  </si>
  <si>
    <t>暖房能力(ｋW)：8.0(2.0-10.0)</t>
    <rPh sb="0" eb="2">
      <t>ダンボウ</t>
    </rPh>
    <rPh sb="2" eb="4">
      <t>ノウリョク</t>
    </rPh>
    <phoneticPr fontId="1"/>
  </si>
  <si>
    <t>電源：三相200V</t>
    <rPh sb="0" eb="2">
      <t>デンゲン</t>
    </rPh>
    <rPh sb="3" eb="5">
      <t>サンソウ</t>
    </rPh>
    <phoneticPr fontId="1"/>
  </si>
  <si>
    <t>一次処理室</t>
    <rPh sb="0" eb="2">
      <t>イチジ</t>
    </rPh>
    <rPh sb="2" eb="5">
      <t>ショリシツ</t>
    </rPh>
    <phoneticPr fontId="1"/>
  </si>
  <si>
    <t>ﾙｰﾑｴｱｺﾝ・壁掛型(R32)[耐塩害仕様]</t>
    <rPh sb="8" eb="11">
      <t>カベカケガタ</t>
    </rPh>
    <rPh sb="17" eb="18">
      <t>タイ</t>
    </rPh>
    <rPh sb="19" eb="20">
      <t>ガイ</t>
    </rPh>
    <rPh sb="20" eb="22">
      <t>シヨウ</t>
    </rPh>
    <phoneticPr fontId="1"/>
  </si>
  <si>
    <t>室外機：RAC-AJ40H2E</t>
    <rPh sb="0" eb="3">
      <t>シツガイキ</t>
    </rPh>
    <phoneticPr fontId="1"/>
  </si>
  <si>
    <t>暖房能力(ｋW)：5.0(0.6-7.3)</t>
    <rPh sb="0" eb="2">
      <t>ダンボウ</t>
    </rPh>
    <rPh sb="2" eb="4">
      <t>ノウリョク</t>
    </rPh>
    <phoneticPr fontId="1"/>
  </si>
  <si>
    <t>電源：単相200V</t>
    <rPh sb="0" eb="2">
      <t>デンゲン</t>
    </rPh>
    <rPh sb="3" eb="5">
      <t>タンソウ</t>
    </rPh>
    <phoneticPr fontId="1"/>
  </si>
  <si>
    <t>圧縮機出力(ｋW)：1.1</t>
    <rPh sb="0" eb="3">
      <t>アッシュクキ</t>
    </rPh>
    <rPh sb="3" eb="5">
      <t>シュツリョク</t>
    </rPh>
    <phoneticPr fontId="1"/>
  </si>
  <si>
    <t>放血室</t>
    <rPh sb="0" eb="2">
      <t>ホウケツ</t>
    </rPh>
    <rPh sb="2" eb="3">
      <t>シツ</t>
    </rPh>
    <phoneticPr fontId="1"/>
  </si>
  <si>
    <t>型式：RAS-AJ28HE(W）</t>
    <rPh sb="0" eb="2">
      <t>カタシキ</t>
    </rPh>
    <phoneticPr fontId="1"/>
  </si>
  <si>
    <t>型式：RAS-AJ40H2E(W）</t>
    <rPh sb="0" eb="2">
      <t>カタシキ</t>
    </rPh>
    <phoneticPr fontId="1"/>
  </si>
  <si>
    <t>室外機：RAC-AJ28HE</t>
    <rPh sb="0" eb="3">
      <t>シツガイキ</t>
    </rPh>
    <phoneticPr fontId="1"/>
  </si>
  <si>
    <t>冷房能力(ｋW)：2.8（0.3-3.3）</t>
    <rPh sb="0" eb="2">
      <t>レイボウ</t>
    </rPh>
    <rPh sb="2" eb="4">
      <t>ノウリョク</t>
    </rPh>
    <phoneticPr fontId="1"/>
  </si>
  <si>
    <t>暖房能力(ｋW)：3.6(0.2-4.6)</t>
    <rPh sb="0" eb="2">
      <t>ダンボウ</t>
    </rPh>
    <rPh sb="2" eb="4">
      <t>ノウリョク</t>
    </rPh>
    <phoneticPr fontId="1"/>
  </si>
  <si>
    <t>電源：単相100V</t>
    <rPh sb="0" eb="2">
      <t>デンゲン</t>
    </rPh>
    <rPh sb="3" eb="5">
      <t>タンソウ</t>
    </rPh>
    <phoneticPr fontId="1"/>
  </si>
  <si>
    <t>圧縮機出力(ｋW)：0.75</t>
    <rPh sb="0" eb="3">
      <t>アッシュクキ</t>
    </rPh>
    <rPh sb="3" eb="5">
      <t>シュツリョク</t>
    </rPh>
    <phoneticPr fontId="1"/>
  </si>
  <si>
    <t>配管設備工事</t>
    <rPh sb="0" eb="2">
      <t>ハイカン</t>
    </rPh>
    <rPh sb="2" eb="4">
      <t>セツビ</t>
    </rPh>
    <rPh sb="4" eb="6">
      <t>コウジ</t>
    </rPh>
    <phoneticPr fontId="1"/>
  </si>
  <si>
    <t>室内機据付・配管工費　材工</t>
    <rPh sb="0" eb="3">
      <t>シツナイキ</t>
    </rPh>
    <rPh sb="3" eb="4">
      <t>スエ</t>
    </rPh>
    <rPh sb="4" eb="5">
      <t>ツ</t>
    </rPh>
    <rPh sb="6" eb="8">
      <t>ハイカン</t>
    </rPh>
    <rPh sb="8" eb="10">
      <t>コウヒ</t>
    </rPh>
    <rPh sb="11" eb="13">
      <t>ザイコウ</t>
    </rPh>
    <phoneticPr fontId="1"/>
  </si>
  <si>
    <t>操作線配線・ﾘﾓｺﾝｽｲｯﾁ取付費</t>
    <rPh sb="0" eb="2">
      <t>ソウサ</t>
    </rPh>
    <rPh sb="2" eb="3">
      <t>セン</t>
    </rPh>
    <rPh sb="3" eb="5">
      <t>ハイセン</t>
    </rPh>
    <rPh sb="14" eb="16">
      <t>トリツケ</t>
    </rPh>
    <rPh sb="16" eb="17">
      <t>ヒ</t>
    </rPh>
    <phoneticPr fontId="1"/>
  </si>
  <si>
    <t>気密試験費</t>
    <rPh sb="0" eb="2">
      <t>キミツ</t>
    </rPh>
    <rPh sb="2" eb="4">
      <t>シケン</t>
    </rPh>
    <rPh sb="4" eb="5">
      <t>ヒ</t>
    </rPh>
    <phoneticPr fontId="1"/>
  </si>
  <si>
    <t>貫通処理費</t>
    <rPh sb="0" eb="2">
      <t>カンツウ</t>
    </rPh>
    <rPh sb="2" eb="4">
      <t>ショリ</t>
    </rPh>
    <rPh sb="4" eb="5">
      <t>ヒ</t>
    </rPh>
    <phoneticPr fontId="1"/>
  </si>
  <si>
    <t>室外機搬入据付工事</t>
    <rPh sb="0" eb="3">
      <t>シツガイキ</t>
    </rPh>
    <rPh sb="3" eb="5">
      <t>ハンニュウ</t>
    </rPh>
    <rPh sb="5" eb="6">
      <t>スエ</t>
    </rPh>
    <rPh sb="6" eb="7">
      <t>ツキ</t>
    </rPh>
    <rPh sb="7" eb="9">
      <t>コウジ</t>
    </rPh>
    <phoneticPr fontId="1"/>
  </si>
  <si>
    <t>屋外冷媒配管保温工事</t>
    <rPh sb="0" eb="2">
      <t>オクガイ</t>
    </rPh>
    <rPh sb="2" eb="4">
      <t>レイバイ</t>
    </rPh>
    <rPh sb="4" eb="6">
      <t>ハイカン</t>
    </rPh>
    <rPh sb="6" eb="8">
      <t>ホオン</t>
    </rPh>
    <rPh sb="8" eb="10">
      <t>コウジ</t>
    </rPh>
    <phoneticPr fontId="1"/>
  </si>
  <si>
    <t>ﾄﾞﾚﾝ配管工事</t>
    <rPh sb="4" eb="6">
      <t>ハイカン</t>
    </rPh>
    <rPh sb="6" eb="8">
      <t>コウジ</t>
    </rPh>
    <phoneticPr fontId="1"/>
  </si>
  <si>
    <t>運搬交通費</t>
    <rPh sb="0" eb="2">
      <t>ウンパン</t>
    </rPh>
    <rPh sb="2" eb="5">
      <t>コウツウヒ</t>
    </rPh>
    <phoneticPr fontId="1"/>
  </si>
  <si>
    <t>小計</t>
    <rPh sb="0" eb="2">
      <t>ショウケイ</t>
    </rPh>
    <phoneticPr fontId="1"/>
  </si>
  <si>
    <t>メーターユニオン</t>
    <phoneticPr fontId="1"/>
  </si>
  <si>
    <t>根切り埋め戻し</t>
    <rPh sb="0" eb="2">
      <t>ネギ</t>
    </rPh>
    <rPh sb="3" eb="4">
      <t>ウ</t>
    </rPh>
    <rPh sb="5" eb="6">
      <t>モド</t>
    </rPh>
    <phoneticPr fontId="1"/>
  </si>
  <si>
    <t>冷房能力(ｋW)：4.0（0.5-4.5）</t>
    <rPh sb="0" eb="2">
      <t>レイボウ</t>
    </rPh>
    <rPh sb="2" eb="4">
      <t>ノウリョク</t>
    </rPh>
    <phoneticPr fontId="1"/>
  </si>
  <si>
    <t>WP9181　埋込・露出両用</t>
    <rPh sb="7" eb="8">
      <t>ウ</t>
    </rPh>
    <rPh sb="8" eb="9">
      <t>コ</t>
    </rPh>
    <rPh sb="10" eb="12">
      <t>ロシュツ</t>
    </rPh>
    <rPh sb="12" eb="14">
      <t>リョウヨウ</t>
    </rPh>
    <phoneticPr fontId="1"/>
  </si>
  <si>
    <t>1P15A×1,ONﾋﾟｶ×1</t>
    <phoneticPr fontId="1"/>
  </si>
  <si>
    <t>3W15A×1,ONﾋﾟｶ×1</t>
    <phoneticPr fontId="1"/>
  </si>
  <si>
    <t>1P15A×2,ONﾋﾟｶ×1</t>
    <phoneticPr fontId="1"/>
  </si>
  <si>
    <t>15/125V ﾄﾘﾌﾟﾙ ET付 埋込両用</t>
    <rPh sb="16" eb="17">
      <t>ツキ</t>
    </rPh>
    <rPh sb="18" eb="19">
      <t>ウ</t>
    </rPh>
    <rPh sb="19" eb="20">
      <t>コ</t>
    </rPh>
    <rPh sb="20" eb="22">
      <t>リョウヨウ</t>
    </rPh>
    <phoneticPr fontId="1"/>
  </si>
  <si>
    <t>LEDﾌﾞﾗｹｯﾄ</t>
    <phoneticPr fontId="1"/>
  </si>
  <si>
    <t>6.ガス給湯工事</t>
    <rPh sb="4" eb="6">
      <t>キュウトウ</t>
    </rPh>
    <rPh sb="6" eb="8">
      <t>コウジ</t>
    </rPh>
    <phoneticPr fontId="1"/>
  </si>
  <si>
    <t>諸経費</t>
    <rPh sb="0" eb="3">
      <t>ショケイヒ</t>
    </rPh>
    <phoneticPr fontId="1"/>
  </si>
  <si>
    <t>Ⅲ.機械設備工事</t>
    <rPh sb="2" eb="4">
      <t>キカイ</t>
    </rPh>
    <rPh sb="4" eb="6">
      <t>セツビ</t>
    </rPh>
    <rPh sb="6" eb="8">
      <t>ホンコウジ</t>
    </rPh>
    <phoneticPr fontId="1"/>
  </si>
  <si>
    <t>機械器具費</t>
    <rPh sb="0" eb="2">
      <t>キカイ</t>
    </rPh>
    <rPh sb="2" eb="4">
      <t>キグ</t>
    </rPh>
    <rPh sb="4" eb="5">
      <t>ヒ</t>
    </rPh>
    <phoneticPr fontId="1"/>
  </si>
  <si>
    <t>建設工事計</t>
    <rPh sb="0" eb="2">
      <t>ケンセツ</t>
    </rPh>
    <rPh sb="2" eb="4">
      <t>コウジ</t>
    </rPh>
    <rPh sb="4" eb="5">
      <t>ケイ</t>
    </rPh>
    <phoneticPr fontId="1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</si>
  <si>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1"/>
  </si>
  <si>
    <t>工事費合計</t>
    <rPh sb="0" eb="2">
      <t>コウジ</t>
    </rPh>
    <rPh sb="2" eb="3">
      <t>ヒ</t>
    </rPh>
    <rPh sb="3" eb="4">
      <t>ゴウ</t>
    </rPh>
    <rPh sb="4" eb="5">
      <t>ケイ</t>
    </rPh>
    <phoneticPr fontId="1"/>
  </si>
  <si>
    <t>Ａ　工事費</t>
    <rPh sb="2" eb="5">
      <t>コウジヒ</t>
    </rPh>
    <phoneticPr fontId="1"/>
  </si>
  <si>
    <t>Ｂ　実施設計費</t>
    <rPh sb="2" eb="4">
      <t>ジッシ</t>
    </rPh>
    <rPh sb="4" eb="6">
      <t>セッケイ</t>
    </rPh>
    <rPh sb="6" eb="7">
      <t>ヒ</t>
    </rPh>
    <phoneticPr fontId="1"/>
  </si>
  <si>
    <t>消費税率　10　%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</si>
</sst>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1" formatCode="0_ "/>
    <numFmt numFmtId="185" formatCode="0_);[Red]\(0\)"/>
    <numFmt numFmtId="186" formatCode="0.0_);[Red]\(0.0\)"/>
    <numFmt numFmtId="187" formatCode="#,##0;\-#,##0;&quot;-&quot;"/>
    <numFmt numFmtId="191" formatCode="#,##0_ "/>
    <numFmt numFmtId="192" formatCode="0.0_ "/>
  </numFmts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  <scheme val="minor"/>
    </font>
    <font>
      <sz val="11"/>
      <color indexed="9"/>
      <name val="ＭＳ Ｐ明朝"/>
      <family val="1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明朝"/>
      <family val="1"/>
      <charset val="128"/>
      <scheme val="minor"/>
    </font>
    <font>
      <sz val="11"/>
      <color rgb="FF9C6500"/>
      <name val="ＭＳ Ｐ明朝"/>
      <family val="1"/>
      <charset val="128"/>
      <scheme val="minor"/>
    </font>
    <font>
      <sz val="11"/>
      <color rgb="FFFA7D00"/>
      <name val="ＭＳ Ｐ明朝"/>
      <family val="1"/>
      <charset val="128"/>
      <scheme val="minor"/>
    </font>
    <font>
      <sz val="11"/>
      <color rgb="FF9C0006"/>
      <name val="ＭＳ Ｐ明朝"/>
      <family val="1"/>
      <charset val="128"/>
      <scheme val="minor"/>
    </font>
    <font>
      <b/>
      <sz val="11"/>
      <color rgb="FFFA7D00"/>
      <name val="ＭＳ Ｐ明朝"/>
      <family val="1"/>
      <charset val="128"/>
      <scheme val="minor"/>
    </font>
    <font>
      <sz val="11"/>
      <color indexed="10"/>
      <name val="ＭＳ Ｐ明朝"/>
      <family val="1"/>
      <charset val="128"/>
      <scheme val="minor"/>
    </font>
    <font>
      <b/>
      <sz val="15"/>
      <color theme="3"/>
      <name val="ＭＳ Ｐ明朝"/>
      <family val="1"/>
      <charset val="128"/>
      <scheme val="minor"/>
    </font>
    <font>
      <b/>
      <sz val="13"/>
      <color theme="3"/>
      <name val="ＭＳ Ｐ明朝"/>
      <family val="1"/>
      <charset val="128"/>
      <scheme val="minor"/>
    </font>
    <font>
      <b/>
      <sz val="11"/>
      <color theme="3"/>
      <name val="ＭＳ Ｐ明朝"/>
      <family val="1"/>
      <charset val="128"/>
      <scheme val="minor"/>
    </font>
    <font>
      <b/>
      <sz val="11"/>
      <color indexed="8"/>
      <name val="ＭＳ Ｐ明朝"/>
      <family val="1"/>
      <charset val="128"/>
      <scheme val="minor"/>
    </font>
    <font>
      <b/>
      <sz val="11"/>
      <color rgb="FF3F3F3F"/>
      <name val="ＭＳ Ｐ明朝"/>
      <family val="1"/>
      <charset val="128"/>
      <scheme val="minor"/>
    </font>
    <font>
      <i/>
      <sz val="11"/>
      <color rgb="FF7F7F7F"/>
      <name val="ＭＳ Ｐ明朝"/>
      <family val="1"/>
      <charset val="128"/>
      <scheme val="minor"/>
    </font>
    <font>
      <sz val="11"/>
      <color rgb="FF3F3F76"/>
      <name val="ＭＳ Ｐ明朝"/>
      <family val="1"/>
      <charset val="128"/>
      <scheme val="minor"/>
    </font>
    <font>
      <sz val="11"/>
      <color rgb="FF006100"/>
      <name val="ＭＳ Ｐ明朝"/>
      <family val="1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187" fontId="9" fillId="0" borderId="0" applyFill="0" applyBorder="0" applyAlignment="0"/>
    <xf numFmtId="0" fontId="10" fillId="0" borderId="0">
      <alignment horizontal="left"/>
    </xf>
    <xf numFmtId="38" fontId="11" fillId="3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4" borderId="3" applyNumberFormat="0" applyBorder="0" applyAlignment="0" applyProtection="0"/>
    <xf numFmtId="0" fontId="24" fillId="0" borderId="0"/>
    <xf numFmtId="0" fontId="13" fillId="0" borderId="0"/>
    <xf numFmtId="10" fontId="14" fillId="0" borderId="0" applyFont="0" applyFill="0" applyBorder="0" applyAlignment="0" applyProtection="0"/>
    <xf numFmtId="4" fontId="10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9" borderId="40" applyNumberForma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4" borderId="41" applyNumberFormat="0" applyFont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4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47" applyNumberFormat="0" applyFill="0" applyAlignment="0" applyProtection="0">
      <alignment vertical="center"/>
    </xf>
    <xf numFmtId="0" fontId="38" fillId="32" borderId="4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0" borderId="4" applyFill="0" applyBorder="0" applyProtection="0">
      <alignment vertical="center"/>
      <protection locked="0"/>
    </xf>
    <xf numFmtId="0" fontId="40" fillId="2" borderId="43" applyNumberFormat="0" applyAlignment="0" applyProtection="0">
      <alignment vertical="center"/>
    </xf>
    <xf numFmtId="0" fontId="22" fillId="0" borderId="0">
      <alignment vertical="center"/>
    </xf>
    <xf numFmtId="0" fontId="19" fillId="0" borderId="0"/>
    <xf numFmtId="0" fontId="6" fillId="0" borderId="0"/>
    <xf numFmtId="0" fontId="41" fillId="33" borderId="0" applyNumberFormat="0" applyBorder="0" applyAlignment="0" applyProtection="0">
      <alignment vertical="center"/>
    </xf>
  </cellStyleXfs>
  <cellXfs count="195"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19" fillId="0" borderId="0" xfId="58"/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/>
    <xf numFmtId="0" fontId="8" fillId="0" borderId="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5" xfId="0" applyFont="1" applyBorder="1" applyAlignment="1">
      <alignment horizontal="left" shrinkToFit="1"/>
    </xf>
    <xf numFmtId="0" fontId="19" fillId="0" borderId="0" xfId="58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top"/>
    </xf>
    <xf numFmtId="0" fontId="4" fillId="0" borderId="0" xfId="0" applyFont="1" applyFill="1" applyAlignment="1"/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/>
    <xf numFmtId="0" fontId="8" fillId="0" borderId="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shrinkToFit="1"/>
    </xf>
    <xf numFmtId="38" fontId="7" fillId="0" borderId="0" xfId="47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/>
    <xf numFmtId="0" fontId="4" fillId="0" borderId="0" xfId="0" applyFont="1" applyAlignment="1">
      <alignment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shrinkToFit="1"/>
    </xf>
    <xf numFmtId="0" fontId="7" fillId="0" borderId="17" xfId="0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shrinkToFit="1"/>
    </xf>
    <xf numFmtId="0" fontId="8" fillId="0" borderId="23" xfId="0" applyFont="1" applyFill="1" applyBorder="1" applyAlignment="1"/>
    <xf numFmtId="0" fontId="7" fillId="0" borderId="22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shrinkToFit="1"/>
    </xf>
    <xf numFmtId="0" fontId="8" fillId="0" borderId="25" xfId="0" applyFont="1" applyFill="1" applyBorder="1" applyAlignment="1"/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7" xfId="47" applyFont="1" applyFill="1" applyBorder="1" applyAlignment="1">
      <alignment vertical="center"/>
    </xf>
    <xf numFmtId="38" fontId="7" fillId="0" borderId="10" xfId="47" applyFont="1" applyFill="1" applyBorder="1" applyAlignment="1">
      <alignment vertical="center"/>
    </xf>
    <xf numFmtId="38" fontId="7" fillId="0" borderId="9" xfId="47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192" fontId="7" fillId="0" borderId="7" xfId="0" applyNumberFormat="1" applyFont="1" applyBorder="1" applyAlignment="1">
      <alignment vertical="center"/>
    </xf>
    <xf numFmtId="192" fontId="7" fillId="0" borderId="10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38" fontId="7" fillId="0" borderId="7" xfId="47" applyFont="1" applyBorder="1" applyAlignment="1">
      <alignment vertical="center"/>
    </xf>
    <xf numFmtId="38" fontId="7" fillId="0" borderId="10" xfId="47" applyFont="1" applyBorder="1" applyAlignment="1">
      <alignment vertical="center"/>
    </xf>
    <xf numFmtId="38" fontId="7" fillId="0" borderId="26" xfId="47" applyFont="1" applyFill="1" applyBorder="1" applyAlignment="1">
      <alignment vertical="center"/>
    </xf>
    <xf numFmtId="0" fontId="0" fillId="0" borderId="7" xfId="0" applyFill="1" applyBorder="1" applyAlignment="1"/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7" fillId="0" borderId="15" xfId="0" applyFont="1" applyBorder="1" applyAlignment="1" applyProtection="1">
      <alignment vertical="center"/>
      <protection locked="0"/>
    </xf>
    <xf numFmtId="0" fontId="23" fillId="0" borderId="7" xfId="0" applyFont="1" applyBorder="1" applyAlignment="1">
      <alignment vertical="center"/>
    </xf>
    <xf numFmtId="38" fontId="23" fillId="0" borderId="7" xfId="47" applyFont="1" applyFill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3" fillId="0" borderId="18" xfId="0" applyFont="1" applyFill="1" applyBorder="1" applyAlignment="1">
      <alignment horizontal="left" shrinkToFit="1"/>
    </xf>
    <xf numFmtId="0" fontId="0" fillId="0" borderId="7" xfId="0" applyBorder="1" applyAlignment="1"/>
    <xf numFmtId="0" fontId="0" fillId="0" borderId="24" xfId="0" applyFill="1" applyBorder="1" applyAlignment="1"/>
    <xf numFmtId="0" fontId="7" fillId="0" borderId="25" xfId="0" applyFont="1" applyBorder="1" applyAlignment="1">
      <alignment horizontal="right" vertical="center"/>
    </xf>
    <xf numFmtId="49" fontId="7" fillId="0" borderId="15" xfId="0" applyNumberFormat="1" applyFont="1" applyBorder="1" applyAlignment="1" applyProtection="1">
      <alignment vertical="center" shrinkToFit="1"/>
      <protection locked="0"/>
    </xf>
    <xf numFmtId="10" fontId="8" fillId="0" borderId="7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38" fontId="7" fillId="0" borderId="28" xfId="47" applyFont="1" applyFill="1" applyBorder="1" applyAlignment="1">
      <alignment vertical="center"/>
    </xf>
    <xf numFmtId="38" fontId="7" fillId="0" borderId="29" xfId="47" applyFont="1" applyFill="1" applyBorder="1" applyAlignment="1">
      <alignment vertical="center"/>
    </xf>
    <xf numFmtId="181" fontId="7" fillId="0" borderId="25" xfId="0" applyNumberFormat="1" applyFont="1" applyBorder="1" applyAlignment="1">
      <alignment horizontal="center" vertical="center" shrinkToFit="1"/>
    </xf>
    <xf numFmtId="38" fontId="8" fillId="0" borderId="27" xfId="47" applyFont="1" applyBorder="1" applyAlignment="1">
      <alignment vertical="center"/>
    </xf>
    <xf numFmtId="38" fontId="7" fillId="0" borderId="28" xfId="47" applyFont="1" applyBorder="1" applyAlignment="1">
      <alignment vertical="center"/>
    </xf>
    <xf numFmtId="38" fontId="7" fillId="0" borderId="29" xfId="47" applyFont="1" applyBorder="1" applyAlignment="1">
      <alignment vertical="center"/>
    </xf>
    <xf numFmtId="181" fontId="20" fillId="0" borderId="25" xfId="0" applyNumberFormat="1" applyFont="1" applyBorder="1" applyAlignment="1">
      <alignment horizontal="left" vertical="center" wrapText="1" shrinkToFit="1"/>
    </xf>
    <xf numFmtId="9" fontId="8" fillId="0" borderId="10" xfId="0" applyNumberFormat="1" applyFont="1" applyBorder="1" applyAlignment="1">
      <alignment horizontal="left" vertical="center"/>
    </xf>
    <xf numFmtId="38" fontId="7" fillId="0" borderId="23" xfId="47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38" fontId="7" fillId="0" borderId="25" xfId="47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38" fontId="7" fillId="0" borderId="28" xfId="47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191" fontId="7" fillId="0" borderId="7" xfId="0" applyNumberFormat="1" applyFont="1" applyBorder="1" applyAlignment="1">
      <alignment vertical="center"/>
    </xf>
    <xf numFmtId="38" fontId="7" fillId="0" borderId="31" xfId="47" applyFont="1" applyBorder="1" applyAlignment="1">
      <alignment horizontal="right" vertical="center"/>
    </xf>
    <xf numFmtId="38" fontId="7" fillId="0" borderId="32" xfId="47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8" fontId="7" fillId="0" borderId="30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horizontal="right" vertical="center"/>
    </xf>
    <xf numFmtId="10" fontId="8" fillId="0" borderId="6" xfId="0" applyNumberFormat="1" applyFont="1" applyBorder="1" applyAlignment="1">
      <alignment horizontal="left" vertical="center"/>
    </xf>
    <xf numFmtId="38" fontId="7" fillId="0" borderId="25" xfId="47" applyFont="1" applyFill="1" applyBorder="1" applyAlignment="1">
      <alignment horizontal="right" vertical="center"/>
    </xf>
    <xf numFmtId="38" fontId="7" fillId="0" borderId="23" xfId="47" applyFont="1" applyFill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0" fillId="0" borderId="8" xfId="0" applyBorder="1" applyAlignment="1"/>
    <xf numFmtId="0" fontId="7" fillId="0" borderId="6" xfId="0" applyFont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7" fillId="0" borderId="18" xfId="0" applyFont="1" applyBorder="1" applyAlignment="1">
      <alignment horizontal="left"/>
    </xf>
    <xf numFmtId="38" fontId="7" fillId="0" borderId="6" xfId="0" applyNumberFormat="1" applyFont="1" applyBorder="1" applyAlignment="1"/>
    <xf numFmtId="0" fontId="7" fillId="0" borderId="27" xfId="0" applyFont="1" applyBorder="1" applyAlignment="1">
      <alignment horizontal="right"/>
    </xf>
    <xf numFmtId="38" fontId="7" fillId="0" borderId="9" xfId="47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0" fillId="0" borderId="0" xfId="0" applyBorder="1" applyAlignment="1"/>
    <xf numFmtId="181" fontId="7" fillId="0" borderId="10" xfId="0" applyNumberFormat="1" applyFont="1" applyBorder="1" applyAlignment="1">
      <alignment vertical="center"/>
    </xf>
    <xf numFmtId="38" fontId="7" fillId="0" borderId="35" xfId="47" applyFont="1" applyFill="1" applyBorder="1" applyAlignment="1">
      <alignment vertical="center" wrapText="1"/>
    </xf>
    <xf numFmtId="0" fontId="7" fillId="0" borderId="15" xfId="0" applyFont="1" applyBorder="1" applyAlignment="1">
      <alignment shrinkToFit="1"/>
    </xf>
    <xf numFmtId="192" fontId="23" fillId="0" borderId="7" xfId="0" applyNumberFormat="1" applyFont="1" applyBorder="1" applyAlignment="1">
      <alignment vertical="center"/>
    </xf>
    <xf numFmtId="0" fontId="20" fillId="0" borderId="7" xfId="0" applyFont="1" applyBorder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186" fontId="23" fillId="0" borderId="7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left" shrinkToFit="1"/>
    </xf>
    <xf numFmtId="0" fontId="7" fillId="0" borderId="18" xfId="0" applyFont="1" applyFill="1" applyBorder="1" applyAlignment="1">
      <alignment horizontal="left" shrinkToFit="1"/>
    </xf>
    <xf numFmtId="0" fontId="7" fillId="0" borderId="15" xfId="0" applyFont="1" applyFill="1" applyBorder="1" applyAlignment="1">
      <alignment horizontal="center" shrinkToFit="1"/>
    </xf>
    <xf numFmtId="186" fontId="0" fillId="0" borderId="7" xfId="0" applyNumberFormat="1" applyBorder="1" applyAlignment="1"/>
    <xf numFmtId="186" fontId="0" fillId="0" borderId="7" xfId="0" applyNumberForma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8" fontId="7" fillId="0" borderId="36" xfId="47" applyFont="1" applyFill="1" applyBorder="1" applyAlignment="1">
      <alignment vertical="center"/>
    </xf>
    <xf numFmtId="38" fontId="7" fillId="0" borderId="6" xfId="47" applyFont="1" applyFill="1" applyBorder="1" applyAlignment="1">
      <alignment vertical="center"/>
    </xf>
    <xf numFmtId="0" fontId="7" fillId="0" borderId="7" xfId="0" applyFont="1" applyFill="1" applyBorder="1" applyAlignment="1">
      <alignment horizontal="left"/>
    </xf>
    <xf numFmtId="0" fontId="21" fillId="0" borderId="7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186" fontId="21" fillId="0" borderId="7" xfId="0" applyNumberFormat="1" applyFont="1" applyBorder="1" applyAlignment="1">
      <alignment vertical="center"/>
    </xf>
    <xf numFmtId="38" fontId="21" fillId="0" borderId="24" xfId="0" applyNumberFormat="1" applyFont="1" applyFill="1" applyBorder="1" applyAlignment="1">
      <alignment vertical="center"/>
    </xf>
    <xf numFmtId="185" fontId="23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shrinkToFit="1"/>
    </xf>
    <xf numFmtId="9" fontId="8" fillId="0" borderId="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shrinkToFit="1"/>
    </xf>
    <xf numFmtId="38" fontId="7" fillId="0" borderId="25" xfId="47" applyFont="1" applyBorder="1" applyAlignment="1">
      <alignment horizontal="left" vertical="center"/>
    </xf>
    <xf numFmtId="38" fontId="7" fillId="0" borderId="27" xfId="47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6" xfId="47" applyFont="1" applyBorder="1" applyAlignment="1">
      <alignment horizontal="right" vertical="center"/>
    </xf>
    <xf numFmtId="38" fontId="7" fillId="0" borderId="10" xfId="47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38" fontId="7" fillId="0" borderId="7" xfId="47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38" fontId="7" fillId="0" borderId="9" xfId="47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8" fontId="7" fillId="0" borderId="25" xfId="47" applyFont="1" applyBorder="1" applyAlignment="1">
      <alignment horizontal="right" vertical="center"/>
    </xf>
    <xf numFmtId="38" fontId="7" fillId="0" borderId="27" xfId="47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38" fontId="7" fillId="0" borderId="6" xfId="47" applyFont="1" applyFill="1" applyBorder="1" applyAlignment="1">
      <alignment horizontal="right" vertical="center"/>
    </xf>
    <xf numFmtId="38" fontId="7" fillId="0" borderId="10" xfId="47" applyFont="1" applyFill="1" applyBorder="1" applyAlignment="1">
      <alignment horizontal="right" vertical="center"/>
    </xf>
    <xf numFmtId="38" fontId="7" fillId="0" borderId="36" xfId="47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7" xfId="47" applyFont="1" applyFill="1" applyBorder="1" applyAlignment="1">
      <alignment horizontal="right" vertical="center"/>
    </xf>
    <xf numFmtId="38" fontId="7" fillId="0" borderId="9" xfId="47" applyFont="1" applyFill="1" applyBorder="1" applyAlignment="1">
      <alignment horizontal="right" vertical="center"/>
    </xf>
    <xf numFmtId="38" fontId="7" fillId="0" borderId="38" xfId="47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0-Headcoun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7" builtinId="45" customBuiltin="1"/>
    <cellStyle name="アクセント 6" xfId="38" builtinId="49" customBuiltin="1"/>
    <cellStyle name="タイトル" xfId="39" builtinId="15" customBuiltin="1"/>
    <cellStyle name="チェック セル" xfId="40" builtinId="23" customBuiltin="1"/>
    <cellStyle name="どちらでもない" xfId="41" builtinId="28" customBuiltin="1"/>
    <cellStyle name="メモ" xfId="42" builtinId="10" customBuiltin="1"/>
    <cellStyle name="リンク セル" xfId="43" builtinId="24" customBuiltin="1"/>
    <cellStyle name="悪い" xfId="44" builtinId="27" customBuiltin="1"/>
    <cellStyle name="計算" xfId="45" builtinId="22" customBuiltin="1"/>
    <cellStyle name="警告文" xfId="46" builtinId="11" customBuiltin="1"/>
    <cellStyle name="桁区切り" xfId="47" builtinId="6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内訳" xfId="55"/>
    <cellStyle name="入力" xfId="56" builtinId="20" customBuiltin="1"/>
    <cellStyle name="標準" xfId="0" builtinId="0"/>
    <cellStyle name="標準 2 2" xfId="57"/>
    <cellStyle name="標準_城河原郵便局新築工事内訳書" xfId="58"/>
    <cellStyle name="未定義" xfId="59"/>
    <cellStyle name="良い" xfId="6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s\AppData\Local\Microsoft\Windows\Temporary%20Internet%20Files\Content.IE5\VOR4ARVT\file:\Q:\&#29289;&#20214;&#12487;&#12540;&#12479;&#12540;\&#21335;&#38306;&#23627;&#20869;&#36939;&#21205;&#22580;\&#35211;&#31309;&#12539;&#35079;&#2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s\AppData\Local\Microsoft\Windows\Temporary%20Internet%20Files\Content.IE5\VOR4ARVT\&#65320;21&#24180;&#24230;\&#20061;&#24030;&#28023;&#25216;&#23398;&#22290;\&#23455;&#26045;&#35373;&#35336;&#22259;\&#20869;&#35379;&#26360;&#19968;&#24335;\&#24314;&#31689;\&#26481;&#38642;&#31309;&#31639;&#26360;1.30&#26368;&#32066;\&#38598;&#353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s\AppData\Local\Microsoft\Windows\Temporary%20Internet%20Files\Content.IE5\VOR4ARVT\Documents%20and%20Settings\NEC-PCuser\&#12487;&#12473;&#12463;&#12488;&#12483;&#12503;\WINDOWS\&#65411;&#65438;&#65405;&#65400;&#65412;&#65391;&#65420;&#65439;\&#38738;&#24180;&#12398;&#23478;&#12288;&#20869;&#35379;&#26360;(&#26368;&#32066;&#65289;\&#27231;&#26800;&#35373;&#20633;&#24037;&#20107;&#20869;&#3537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s\AppData\Local\Microsoft\Windows\Temporary%20Internet%20Files\Content.IE5\VOR4ARVT\Documents%20and%20Settings\NEC-PCuser\&#12487;&#12473;&#12463;&#12488;&#12483;&#12503;\WINDOWS\&#65411;&#65438;&#65405;&#65400;&#65412;&#65391;&#65420;&#65439;\&#38738;&#24180;&#12398;&#23478;&#12288;&#20869;&#35379;&#26360;(&#26368;&#32066;&#65289;\&#38738;&#24180;&#12398;&#23478;&#12288;&#20869;&#35379;&#26360;(&#26368;&#32066;&#65289;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s\AppData\Local\Microsoft\Windows\Temporary%20Internet%20Files\Content.IE5\VOR4ARVT\file:\Main\MO\&#24339;&#21066;&#39640;&#23554;\&#20844;&#21209;&#21729;&#23487;&#33294;\&#31309;&#31639;\&#38463;&#21335;&#25913;&#20462;H&#65297;&#6529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ds\AppData\Local\Microsoft\Windows\Temporary%20Internet%20Files\Content.IE5\VOR4ARVT\Users\FMV%20D582\Desktop\&#30757;&#29992;&#23567;&#23398;&#26657;&#23627;&#20307;&#26045;&#35373;&#25913;&#20462;&#24037;&#20107;&#35373;&#35336;&#26989;&#21209;&#22996;&#35351;\1.&#30757;&#29992;&#23567;&#23398;&#26657;&#23627;&#20307;&#26045;&#35373;&#25913;&#20462;&#24037;&#20107;\1.&#35373;&#35336;&#26360;\1.&#24314;&#31689;\&#26481;&#38642;&#31309;&#31639;&#26360;1.30&#26368;&#32066;\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"/>
      <sheetName val="複合単価"/>
      <sheetName val="配管複合"/>
      <sheetName val="小口径桝"/>
      <sheetName val="桝類"/>
      <sheetName val="桝関係単価一覧"/>
      <sheetName val="ダクト"/>
      <sheetName val="保温関係単価表"/>
      <sheetName val="保温｜管"/>
      <sheetName val="Sheet1"/>
      <sheetName val="弁・桝類"/>
      <sheetName val="小口径関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別内訳"/>
      <sheetName val="科目別内訳"/>
      <sheetName val="細目別内訳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内訳"/>
      <sheetName val="科目内訳"/>
      <sheetName val="細目内訳"/>
      <sheetName val="別紙明細 "/>
      <sheetName val="科目"/>
      <sheetName val="種目"/>
      <sheetName val="追加積算"/>
      <sheetName val="追加諸経費"/>
      <sheetName val="追加諸経費２"/>
      <sheetName val="共通費の算出①追加工事"/>
      <sheetName val="共通費の算出②追加工事"/>
      <sheetName val="共通費の算出③追加工事"/>
      <sheetName val="経費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クール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view="pageBreakPreview" zoomScale="120" zoomScaleNormal="100" zoomScaleSheetLayoutView="120" workbookViewId="0">
      <selection activeCell="B10" sqref="B10"/>
    </sheetView>
  </sheetViews>
  <sheetFormatPr defaultColWidth="8.875" defaultRowHeight="13.5" x14ac:dyDescent="0.15"/>
  <cols>
    <col min="1" max="1" width="22.625" customWidth="1"/>
    <col min="2" max="2" width="20.875" customWidth="1"/>
    <col min="3" max="3" width="7.375" customWidth="1"/>
    <col min="4" max="4" width="3.625" customWidth="1"/>
    <col min="5" max="5" width="9.125" customWidth="1"/>
    <col min="6" max="6" width="13" customWidth="1"/>
    <col min="7" max="8" width="8.625" customWidth="1"/>
  </cols>
  <sheetData>
    <row r="1" spans="1:8" ht="17.25" x14ac:dyDescent="0.15">
      <c r="A1" s="180" t="s">
        <v>10</v>
      </c>
      <c r="B1" s="180"/>
      <c r="C1" s="180"/>
      <c r="D1" s="180"/>
      <c r="E1" s="180"/>
      <c r="F1" s="180"/>
      <c r="G1" s="180"/>
      <c r="H1" s="180"/>
    </row>
    <row r="2" spans="1:8" ht="14.25" customHeight="1" x14ac:dyDescent="0.15">
      <c r="A2" s="2" t="s">
        <v>14</v>
      </c>
      <c r="B2" s="3"/>
      <c r="C2" s="3"/>
      <c r="D2" s="3"/>
      <c r="E2" s="3"/>
    </row>
    <row r="3" spans="1:8" x14ac:dyDescent="0.15">
      <c r="A3" s="16" t="s">
        <v>2</v>
      </c>
      <c r="B3" s="12" t="s">
        <v>9</v>
      </c>
      <c r="C3" s="13" t="s">
        <v>1</v>
      </c>
      <c r="D3" s="14" t="s">
        <v>0</v>
      </c>
      <c r="E3" s="12" t="s">
        <v>3</v>
      </c>
      <c r="F3" s="12" t="s">
        <v>4</v>
      </c>
      <c r="G3" s="181" t="s">
        <v>5</v>
      </c>
      <c r="H3" s="182"/>
    </row>
    <row r="4" spans="1:8" x14ac:dyDescent="0.15">
      <c r="A4" s="17"/>
      <c r="B4" s="5"/>
      <c r="C4" s="62"/>
      <c r="D4" s="169"/>
      <c r="E4" s="170"/>
      <c r="F4" s="72"/>
      <c r="G4" s="109"/>
      <c r="H4" s="110"/>
    </row>
    <row r="5" spans="1:8" x14ac:dyDescent="0.15">
      <c r="A5" s="22"/>
      <c r="B5" s="10"/>
      <c r="C5" s="63"/>
      <c r="D5" s="164"/>
      <c r="E5" s="166"/>
      <c r="F5" s="73"/>
      <c r="G5" s="101"/>
      <c r="H5" s="102"/>
    </row>
    <row r="6" spans="1:8" x14ac:dyDescent="0.15">
      <c r="A6" s="18" t="s">
        <v>15</v>
      </c>
      <c r="B6" s="91"/>
      <c r="C6" s="62"/>
      <c r="D6" s="169"/>
      <c r="E6" s="170"/>
      <c r="F6" s="76"/>
      <c r="G6" s="103"/>
      <c r="H6" s="111"/>
    </row>
    <row r="7" spans="1:8" x14ac:dyDescent="0.15">
      <c r="A7" s="20"/>
      <c r="B7" s="9"/>
      <c r="C7" s="63"/>
      <c r="D7" s="164"/>
      <c r="E7" s="166"/>
      <c r="F7" s="113"/>
      <c r="G7" s="101"/>
      <c r="H7" s="112"/>
    </row>
    <row r="8" spans="1:8" x14ac:dyDescent="0.15">
      <c r="A8" s="81" t="s">
        <v>17</v>
      </c>
      <c r="B8" s="91"/>
      <c r="C8" s="176">
        <v>1</v>
      </c>
      <c r="D8" s="169" t="s">
        <v>7</v>
      </c>
      <c r="E8" s="170"/>
      <c r="F8" s="64"/>
      <c r="G8" s="99"/>
      <c r="H8" s="96"/>
    </row>
    <row r="9" spans="1:8" x14ac:dyDescent="0.15">
      <c r="A9" s="20"/>
      <c r="B9" s="9"/>
      <c r="C9" s="177"/>
      <c r="D9" s="164"/>
      <c r="E9" s="166"/>
      <c r="F9" s="65">
        <f>'内訳明細（建築）'!F61</f>
        <v>0</v>
      </c>
      <c r="G9" s="97"/>
      <c r="H9" s="98"/>
    </row>
    <row r="10" spans="1:8" x14ac:dyDescent="0.15">
      <c r="A10" s="81" t="s">
        <v>29</v>
      </c>
      <c r="B10" s="114"/>
      <c r="C10" s="176">
        <v>1</v>
      </c>
      <c r="D10" s="169" t="s">
        <v>7</v>
      </c>
      <c r="E10" s="170"/>
      <c r="F10" s="76"/>
      <c r="G10" s="95"/>
      <c r="H10" s="96"/>
    </row>
    <row r="11" spans="1:8" x14ac:dyDescent="0.15">
      <c r="A11" s="20"/>
      <c r="B11" s="4"/>
      <c r="C11" s="177"/>
      <c r="D11" s="164"/>
      <c r="E11" s="166"/>
      <c r="F11" s="65">
        <f>'内訳明細（電気）'!F61</f>
        <v>0</v>
      </c>
      <c r="G11" s="97"/>
      <c r="H11" s="98"/>
    </row>
    <row r="12" spans="1:8" x14ac:dyDescent="0.15">
      <c r="A12" s="81" t="s">
        <v>30</v>
      </c>
      <c r="B12" s="91"/>
      <c r="C12" s="176">
        <v>1</v>
      </c>
      <c r="D12" s="169" t="s">
        <v>7</v>
      </c>
      <c r="E12" s="170"/>
      <c r="F12" s="76"/>
      <c r="G12" s="99"/>
      <c r="H12" s="96"/>
    </row>
    <row r="13" spans="1:8" x14ac:dyDescent="0.15">
      <c r="A13" s="20"/>
      <c r="B13" s="9"/>
      <c r="C13" s="177"/>
      <c r="D13" s="164"/>
      <c r="E13" s="166"/>
      <c r="F13" s="65">
        <f>'内訳明細（機械）'!F61</f>
        <v>0</v>
      </c>
      <c r="G13" s="97"/>
      <c r="H13" s="98"/>
    </row>
    <row r="14" spans="1:8" x14ac:dyDescent="0.15">
      <c r="A14" s="18"/>
      <c r="B14" s="8"/>
      <c r="C14" s="167"/>
      <c r="D14" s="169"/>
      <c r="E14" s="170"/>
      <c r="F14" s="76"/>
      <c r="G14" s="95"/>
      <c r="H14" s="96"/>
    </row>
    <row r="15" spans="1:8" x14ac:dyDescent="0.15">
      <c r="A15" s="20"/>
      <c r="B15" s="9"/>
      <c r="C15" s="168"/>
      <c r="D15" s="164"/>
      <c r="E15" s="166"/>
      <c r="F15" s="65"/>
      <c r="G15" s="97"/>
      <c r="H15" s="98"/>
    </row>
    <row r="16" spans="1:8" x14ac:dyDescent="0.15">
      <c r="A16" s="55" t="s">
        <v>6</v>
      </c>
      <c r="B16" s="8"/>
      <c r="C16" s="167"/>
      <c r="D16" s="169"/>
      <c r="E16" s="170"/>
      <c r="F16" s="76"/>
      <c r="G16" s="99"/>
      <c r="H16" s="96"/>
    </row>
    <row r="17" spans="1:10" x14ac:dyDescent="0.15">
      <c r="A17" s="20"/>
      <c r="B17" s="4"/>
      <c r="C17" s="168"/>
      <c r="D17" s="164"/>
      <c r="E17" s="166"/>
      <c r="F17" s="65">
        <f>F9+F11+F13</f>
        <v>0</v>
      </c>
      <c r="G17" s="97"/>
      <c r="H17" s="98"/>
    </row>
    <row r="18" spans="1:10" x14ac:dyDescent="0.15">
      <c r="A18" s="18" t="s">
        <v>371</v>
      </c>
      <c r="B18" s="91">
        <v>0.1</v>
      </c>
      <c r="C18" s="167"/>
      <c r="D18" s="169"/>
      <c r="E18" s="170"/>
      <c r="F18" s="64"/>
      <c r="G18" s="115"/>
      <c r="H18" s="111"/>
    </row>
    <row r="19" spans="1:10" x14ac:dyDescent="0.15">
      <c r="A19" s="20"/>
      <c r="B19" s="4"/>
      <c r="C19" s="168"/>
      <c r="D19" s="164"/>
      <c r="E19" s="166"/>
      <c r="F19" s="65">
        <f>F17*0.1</f>
        <v>0</v>
      </c>
      <c r="G19" s="116"/>
      <c r="H19" s="117"/>
    </row>
    <row r="20" spans="1:10" x14ac:dyDescent="0.15">
      <c r="A20" s="90" t="s">
        <v>374</v>
      </c>
      <c r="B20" s="91"/>
      <c r="C20" s="176"/>
      <c r="D20" s="169"/>
      <c r="E20" s="170"/>
      <c r="F20" s="76"/>
      <c r="G20" s="178"/>
      <c r="H20" s="179"/>
    </row>
    <row r="21" spans="1:10" x14ac:dyDescent="0.15">
      <c r="A21" s="20"/>
      <c r="B21" s="9"/>
      <c r="C21" s="177"/>
      <c r="D21" s="164"/>
      <c r="E21" s="166"/>
      <c r="F21" s="65">
        <f>F17+F19</f>
        <v>0</v>
      </c>
      <c r="G21" s="93"/>
      <c r="H21" s="94"/>
      <c r="J21" s="1"/>
    </row>
    <row r="22" spans="1:10" x14ac:dyDescent="0.15">
      <c r="A22" s="90"/>
      <c r="B22" s="91"/>
      <c r="C22" s="176"/>
      <c r="D22" s="169"/>
      <c r="E22" s="170"/>
      <c r="F22" s="76"/>
      <c r="G22" s="178"/>
      <c r="H22" s="179"/>
    </row>
    <row r="23" spans="1:10" x14ac:dyDescent="0.15">
      <c r="A23" s="20"/>
      <c r="B23" s="9"/>
      <c r="C23" s="177"/>
      <c r="D23" s="164"/>
      <c r="E23" s="166"/>
      <c r="F23" s="65"/>
      <c r="G23" s="93"/>
      <c r="H23" s="94"/>
    </row>
    <row r="24" spans="1:10" x14ac:dyDescent="0.15">
      <c r="A24" s="81"/>
      <c r="B24" s="91"/>
      <c r="C24" s="176"/>
      <c r="D24" s="169"/>
      <c r="E24" s="170"/>
      <c r="F24" s="76"/>
      <c r="G24" s="95"/>
      <c r="H24" s="96"/>
      <c r="J24" s="118"/>
    </row>
    <row r="25" spans="1:10" x14ac:dyDescent="0.15">
      <c r="A25" s="20"/>
      <c r="B25" s="9"/>
      <c r="C25" s="177"/>
      <c r="D25" s="164"/>
      <c r="E25" s="166"/>
      <c r="F25" s="73"/>
      <c r="G25" s="97"/>
      <c r="H25" s="98"/>
    </row>
    <row r="26" spans="1:10" x14ac:dyDescent="0.15">
      <c r="A26" s="81"/>
      <c r="B26" s="91"/>
      <c r="C26" s="176"/>
      <c r="D26" s="169"/>
      <c r="E26" s="170"/>
      <c r="F26" s="76"/>
      <c r="G26" s="99"/>
      <c r="H26" s="96"/>
      <c r="J26" s="118"/>
    </row>
    <row r="27" spans="1:10" x14ac:dyDescent="0.15">
      <c r="A27" s="20"/>
      <c r="B27" s="9"/>
      <c r="C27" s="177"/>
      <c r="D27" s="164"/>
      <c r="E27" s="166"/>
      <c r="F27" s="73"/>
      <c r="G27" s="97"/>
      <c r="H27" s="98"/>
    </row>
    <row r="28" spans="1:10" x14ac:dyDescent="0.15">
      <c r="A28" s="81" t="s">
        <v>373</v>
      </c>
      <c r="B28" s="8"/>
      <c r="C28" s="176">
        <v>1</v>
      </c>
      <c r="D28" s="169" t="s">
        <v>7</v>
      </c>
      <c r="E28" s="170"/>
      <c r="F28" s="72"/>
      <c r="G28" s="174"/>
      <c r="H28" s="175"/>
    </row>
    <row r="29" spans="1:10" x14ac:dyDescent="0.15">
      <c r="A29" s="20"/>
      <c r="B29" s="100"/>
      <c r="C29" s="177"/>
      <c r="D29" s="164"/>
      <c r="E29" s="166"/>
      <c r="F29" s="73"/>
      <c r="G29" s="101"/>
      <c r="H29" s="102"/>
    </row>
    <row r="30" spans="1:10" x14ac:dyDescent="0.15">
      <c r="A30" s="18" t="s">
        <v>371</v>
      </c>
      <c r="B30" s="91">
        <v>0.1</v>
      </c>
      <c r="C30" s="167"/>
      <c r="D30" s="169"/>
      <c r="E30" s="170"/>
      <c r="F30" s="72"/>
      <c r="G30" s="103"/>
      <c r="H30" s="104"/>
    </row>
    <row r="31" spans="1:10" x14ac:dyDescent="0.15">
      <c r="A31" s="20"/>
      <c r="B31" s="9"/>
      <c r="C31" s="168"/>
      <c r="D31" s="164"/>
      <c r="E31" s="166"/>
      <c r="F31" s="73">
        <f>F29*0.1</f>
        <v>0</v>
      </c>
      <c r="G31" s="105"/>
      <c r="H31" s="106"/>
    </row>
    <row r="32" spans="1:10" x14ac:dyDescent="0.15">
      <c r="A32" s="18" t="s">
        <v>375</v>
      </c>
      <c r="B32" s="91"/>
      <c r="C32" s="167"/>
      <c r="D32" s="169"/>
      <c r="E32" s="170"/>
      <c r="F32" s="107"/>
      <c r="G32" s="103"/>
      <c r="H32" s="104"/>
    </row>
    <row r="33" spans="1:8" x14ac:dyDescent="0.15">
      <c r="A33" s="20"/>
      <c r="B33" s="9"/>
      <c r="C33" s="168"/>
      <c r="D33" s="164"/>
      <c r="E33" s="166"/>
      <c r="F33" s="73">
        <f>F29+F31</f>
        <v>0</v>
      </c>
      <c r="G33" s="105"/>
      <c r="H33" s="106"/>
    </row>
    <row r="34" spans="1:8" x14ac:dyDescent="0.15">
      <c r="A34" s="81"/>
      <c r="B34" s="91"/>
      <c r="C34" s="62"/>
      <c r="D34" s="169"/>
      <c r="E34" s="170"/>
      <c r="F34" s="76"/>
      <c r="G34" s="95"/>
      <c r="H34" s="96"/>
    </row>
    <row r="35" spans="1:8" x14ac:dyDescent="0.15">
      <c r="A35" s="20"/>
      <c r="B35" s="9"/>
      <c r="C35" s="63"/>
      <c r="D35" s="164"/>
      <c r="E35" s="166"/>
      <c r="F35" s="73"/>
      <c r="G35" s="97"/>
      <c r="H35" s="98"/>
    </row>
    <row r="36" spans="1:8" x14ac:dyDescent="0.15">
      <c r="A36" s="81"/>
      <c r="B36" s="114"/>
      <c r="C36" s="62"/>
      <c r="D36" s="169"/>
      <c r="E36" s="170"/>
      <c r="F36" s="76"/>
      <c r="G36" s="95"/>
      <c r="H36" s="96"/>
    </row>
    <row r="37" spans="1:8" x14ac:dyDescent="0.15">
      <c r="A37" s="20"/>
      <c r="B37" s="4"/>
      <c r="C37" s="63"/>
      <c r="D37" s="164"/>
      <c r="E37" s="166"/>
      <c r="F37" s="73"/>
      <c r="G37" s="97"/>
      <c r="H37" s="98"/>
    </row>
    <row r="38" spans="1:8" x14ac:dyDescent="0.15">
      <c r="A38" s="18" t="s">
        <v>376</v>
      </c>
      <c r="B38" s="8"/>
      <c r="C38" s="167">
        <v>1</v>
      </c>
      <c r="D38" s="169" t="s">
        <v>7</v>
      </c>
      <c r="E38" s="170"/>
      <c r="F38" s="64"/>
      <c r="G38" s="115"/>
      <c r="H38" s="111"/>
    </row>
    <row r="39" spans="1:8" x14ac:dyDescent="0.15">
      <c r="A39" s="20"/>
      <c r="B39" s="4"/>
      <c r="C39" s="168"/>
      <c r="D39" s="164"/>
      <c r="E39" s="166"/>
      <c r="F39" s="65">
        <f>F21+F33</f>
        <v>0</v>
      </c>
      <c r="G39" s="116"/>
      <c r="H39" s="117"/>
    </row>
    <row r="40" spans="1:8" x14ac:dyDescent="0.15">
      <c r="A40" s="18"/>
      <c r="B40" s="8"/>
      <c r="C40" s="176"/>
      <c r="D40" s="169"/>
      <c r="E40" s="170"/>
      <c r="F40" s="72"/>
      <c r="G40" s="159" t="s">
        <v>16</v>
      </c>
      <c r="H40" s="160"/>
    </row>
    <row r="41" spans="1:8" x14ac:dyDescent="0.15">
      <c r="A41" s="20"/>
      <c r="B41" s="9"/>
      <c r="C41" s="177"/>
      <c r="D41" s="164"/>
      <c r="E41" s="166"/>
      <c r="F41" s="73">
        <v>0</v>
      </c>
      <c r="G41" s="161"/>
      <c r="H41" s="162"/>
    </row>
    <row r="42" spans="1:8" x14ac:dyDescent="0.15">
      <c r="A42" s="21"/>
      <c r="B42" s="4"/>
      <c r="C42" s="119"/>
      <c r="D42" s="163"/>
      <c r="E42" s="165"/>
      <c r="F42" s="120"/>
      <c r="G42" s="89"/>
      <c r="H42" s="92"/>
    </row>
    <row r="43" spans="1:8" x14ac:dyDescent="0.15">
      <c r="A43" s="20"/>
      <c r="B43" s="9"/>
      <c r="C43" s="63"/>
      <c r="D43" s="164"/>
      <c r="E43" s="166"/>
      <c r="F43" s="65"/>
      <c r="G43" s="93"/>
      <c r="H43" s="94"/>
    </row>
    <row r="44" spans="1:8" x14ac:dyDescent="0.15">
      <c r="A44" s="18" t="s">
        <v>11</v>
      </c>
      <c r="B44" s="157">
        <v>0.08</v>
      </c>
      <c r="C44" s="167">
        <v>1</v>
      </c>
      <c r="D44" s="169" t="s">
        <v>12</v>
      </c>
      <c r="E44" s="170"/>
      <c r="F44" s="72"/>
      <c r="G44" s="174" t="s">
        <v>379</v>
      </c>
      <c r="H44" s="175"/>
    </row>
    <row r="45" spans="1:8" x14ac:dyDescent="0.15">
      <c r="A45" s="20"/>
      <c r="B45" s="100"/>
      <c r="C45" s="168"/>
      <c r="D45" s="164"/>
      <c r="E45" s="166"/>
      <c r="F45" s="73">
        <f>F41*0.1</f>
        <v>0</v>
      </c>
      <c r="G45" s="101"/>
      <c r="H45" s="102"/>
    </row>
    <row r="46" spans="1:8" x14ac:dyDescent="0.15">
      <c r="A46" s="81"/>
      <c r="B46" s="91"/>
      <c r="C46" s="62"/>
      <c r="D46" s="169"/>
      <c r="E46" s="170"/>
      <c r="F46" s="76"/>
      <c r="G46" s="99"/>
      <c r="H46" s="96"/>
    </row>
    <row r="47" spans="1:8" x14ac:dyDescent="0.15">
      <c r="A47" s="20"/>
      <c r="B47" s="9"/>
      <c r="C47" s="63"/>
      <c r="D47" s="164"/>
      <c r="E47" s="166"/>
      <c r="F47" s="73"/>
      <c r="G47" s="97"/>
      <c r="H47" s="98"/>
    </row>
    <row r="48" spans="1:8" x14ac:dyDescent="0.15">
      <c r="A48" s="55"/>
      <c r="B48" s="8"/>
      <c r="C48" s="167"/>
      <c r="D48" s="169"/>
      <c r="E48" s="170"/>
      <c r="F48" s="76"/>
      <c r="G48" s="95"/>
      <c r="H48" s="96"/>
    </row>
    <row r="49" spans="1:8" x14ac:dyDescent="0.15">
      <c r="A49" s="20"/>
      <c r="B49" s="9"/>
      <c r="C49" s="168"/>
      <c r="D49" s="164"/>
      <c r="E49" s="166"/>
      <c r="F49" s="65"/>
      <c r="G49" s="97"/>
      <c r="H49" s="98"/>
    </row>
    <row r="50" spans="1:8" x14ac:dyDescent="0.15">
      <c r="A50" s="18" t="s">
        <v>13</v>
      </c>
      <c r="B50" s="8"/>
      <c r="C50" s="167"/>
      <c r="D50" s="169"/>
      <c r="E50" s="170"/>
      <c r="F50" s="72"/>
      <c r="G50" s="99"/>
      <c r="H50" s="96"/>
    </row>
    <row r="51" spans="1:8" x14ac:dyDescent="0.15">
      <c r="A51" s="20"/>
      <c r="B51" s="9"/>
      <c r="C51" s="168"/>
      <c r="D51" s="164"/>
      <c r="E51" s="166"/>
      <c r="F51" s="73">
        <f>F41+F45</f>
        <v>0</v>
      </c>
      <c r="G51" s="97"/>
      <c r="H51" s="98"/>
    </row>
    <row r="52" spans="1:8" x14ac:dyDescent="0.15">
      <c r="A52" s="121"/>
      <c r="B52" s="10"/>
      <c r="C52" s="119"/>
      <c r="D52" s="163"/>
      <c r="E52" s="165"/>
      <c r="F52" s="122"/>
      <c r="G52" s="89"/>
      <c r="H52" s="123"/>
    </row>
    <row r="53" spans="1:8" x14ac:dyDescent="0.15">
      <c r="A53" s="22"/>
      <c r="B53" s="11"/>
      <c r="C53" s="63"/>
      <c r="D53" s="164"/>
      <c r="E53" s="166"/>
      <c r="F53" s="65"/>
      <c r="G53" s="93"/>
      <c r="H53" s="94"/>
    </row>
    <row r="54" spans="1:8" x14ac:dyDescent="0.15">
      <c r="A54" s="121"/>
      <c r="B54" s="10"/>
      <c r="C54" s="119"/>
      <c r="D54" s="163"/>
      <c r="E54" s="165"/>
      <c r="F54" s="122"/>
      <c r="G54" s="89"/>
      <c r="H54" s="123"/>
    </row>
    <row r="55" spans="1:8" x14ac:dyDescent="0.15">
      <c r="A55" s="22"/>
      <c r="B55" s="11"/>
      <c r="C55" s="63"/>
      <c r="D55" s="164"/>
      <c r="E55" s="166"/>
      <c r="F55" s="65"/>
      <c r="G55" s="93"/>
      <c r="H55" s="94"/>
    </row>
    <row r="56" spans="1:8" x14ac:dyDescent="0.15">
      <c r="A56" s="121"/>
      <c r="B56" s="10"/>
      <c r="C56" s="119"/>
      <c r="D56" s="163"/>
      <c r="E56" s="165"/>
      <c r="F56" s="122"/>
      <c r="G56" s="89"/>
      <c r="H56" s="123"/>
    </row>
    <row r="57" spans="1:8" x14ac:dyDescent="0.15">
      <c r="A57" s="22"/>
      <c r="B57" s="11"/>
      <c r="C57" s="63"/>
      <c r="D57" s="164"/>
      <c r="E57" s="166"/>
      <c r="F57" s="65"/>
      <c r="G57" s="93"/>
      <c r="H57" s="94"/>
    </row>
    <row r="58" spans="1:8" x14ac:dyDescent="0.15">
      <c r="A58" s="121"/>
      <c r="B58" s="10"/>
      <c r="C58" s="119"/>
      <c r="D58" s="163"/>
      <c r="E58" s="165"/>
      <c r="F58" s="122"/>
      <c r="G58" s="89"/>
      <c r="H58" s="123"/>
    </row>
    <row r="59" spans="1:8" x14ac:dyDescent="0.15">
      <c r="A59" s="22"/>
      <c r="B59" s="11"/>
      <c r="C59" s="63"/>
      <c r="D59" s="164"/>
      <c r="E59" s="166"/>
      <c r="F59" s="65"/>
      <c r="G59" s="93"/>
      <c r="H59" s="94"/>
    </row>
    <row r="60" spans="1:8" x14ac:dyDescent="0.15">
      <c r="A60" s="18"/>
      <c r="B60" s="8"/>
      <c r="C60" s="167"/>
      <c r="D60" s="169"/>
      <c r="E60" s="170"/>
      <c r="F60" s="72"/>
      <c r="G60" s="103"/>
      <c r="H60" s="104"/>
    </row>
    <row r="61" spans="1:8" x14ac:dyDescent="0.15">
      <c r="A61" s="20"/>
      <c r="B61" s="9"/>
      <c r="C61" s="168"/>
      <c r="D61" s="164"/>
      <c r="E61" s="166"/>
      <c r="F61" s="73"/>
      <c r="G61" s="105"/>
      <c r="H61" s="106"/>
    </row>
    <row r="62" spans="1:8" x14ac:dyDescent="0.15">
      <c r="A62" s="18"/>
      <c r="B62" s="8"/>
      <c r="C62" s="167"/>
      <c r="D62" s="169"/>
      <c r="E62" s="170"/>
      <c r="F62" s="72"/>
      <c r="G62" s="103"/>
      <c r="H62" s="104"/>
    </row>
    <row r="63" spans="1:8" x14ac:dyDescent="0.15">
      <c r="A63" s="19"/>
      <c r="B63" s="7"/>
      <c r="C63" s="171"/>
      <c r="D63" s="172"/>
      <c r="E63" s="173"/>
      <c r="F63" s="124"/>
      <c r="G63" s="108"/>
      <c r="H63" s="125"/>
    </row>
    <row r="64" spans="1:8" x14ac:dyDescent="0.15">
      <c r="A64" s="24"/>
      <c r="B64" s="24"/>
      <c r="C64" s="30"/>
      <c r="D64" s="24"/>
      <c r="E64" s="24"/>
      <c r="F64" s="126"/>
      <c r="G64" s="15"/>
      <c r="H64" s="15"/>
    </row>
    <row r="65" spans="1:8" ht="17.25" x14ac:dyDescent="0.15">
      <c r="A65" s="180" t="s">
        <v>10</v>
      </c>
      <c r="B65" s="180"/>
      <c r="C65" s="180"/>
      <c r="D65" s="180"/>
      <c r="E65" s="180"/>
      <c r="F65" s="180"/>
      <c r="G65" s="180"/>
      <c r="H65" s="180"/>
    </row>
    <row r="66" spans="1:8" ht="14.25" customHeight="1" x14ac:dyDescent="0.15">
      <c r="A66" s="2" t="s">
        <v>14</v>
      </c>
      <c r="B66" s="3"/>
      <c r="C66" s="3"/>
      <c r="D66" s="3"/>
      <c r="E66" s="3"/>
    </row>
    <row r="67" spans="1:8" x14ac:dyDescent="0.15">
      <c r="A67" s="16" t="s">
        <v>2</v>
      </c>
      <c r="B67" s="12" t="s">
        <v>9</v>
      </c>
      <c r="C67" s="13" t="s">
        <v>1</v>
      </c>
      <c r="D67" s="14" t="s">
        <v>0</v>
      </c>
      <c r="E67" s="12" t="s">
        <v>3</v>
      </c>
      <c r="F67" s="12" t="s">
        <v>4</v>
      </c>
      <c r="G67" s="181" t="s">
        <v>5</v>
      </c>
      <c r="H67" s="182"/>
    </row>
    <row r="68" spans="1:8" x14ac:dyDescent="0.15">
      <c r="A68" s="17"/>
      <c r="B68" s="5"/>
      <c r="C68" s="62"/>
      <c r="D68" s="169"/>
      <c r="E68" s="170"/>
      <c r="F68" s="72"/>
      <c r="G68" s="109"/>
      <c r="H68" s="110"/>
    </row>
    <row r="69" spans="1:8" x14ac:dyDescent="0.15">
      <c r="A69" s="22"/>
      <c r="B69" s="10"/>
      <c r="C69" s="63"/>
      <c r="D69" s="164"/>
      <c r="E69" s="166"/>
      <c r="F69" s="73"/>
      <c r="G69" s="101"/>
      <c r="H69" s="102"/>
    </row>
    <row r="70" spans="1:8" x14ac:dyDescent="0.15">
      <c r="A70" s="18" t="s">
        <v>377</v>
      </c>
      <c r="B70" s="91"/>
      <c r="C70" s="176">
        <v>1</v>
      </c>
      <c r="D70" s="169" t="s">
        <v>7</v>
      </c>
      <c r="E70" s="170"/>
      <c r="F70" s="76"/>
      <c r="G70" s="103"/>
      <c r="H70" s="111"/>
    </row>
    <row r="71" spans="1:8" x14ac:dyDescent="0.15">
      <c r="A71" s="20"/>
      <c r="B71" s="9"/>
      <c r="C71" s="177"/>
      <c r="D71" s="164"/>
      <c r="E71" s="166"/>
      <c r="F71" s="113">
        <f>F51</f>
        <v>0</v>
      </c>
      <c r="G71" s="101"/>
      <c r="H71" s="112"/>
    </row>
    <row r="72" spans="1:8" x14ac:dyDescent="0.15">
      <c r="A72" s="81"/>
      <c r="B72" s="91"/>
      <c r="C72" s="176"/>
      <c r="D72" s="169"/>
      <c r="E72" s="170"/>
      <c r="F72" s="64"/>
      <c r="G72" s="99"/>
      <c r="H72" s="96"/>
    </row>
    <row r="73" spans="1:8" x14ac:dyDescent="0.15">
      <c r="A73" s="20"/>
      <c r="B73" s="9"/>
      <c r="C73" s="177"/>
      <c r="D73" s="164"/>
      <c r="E73" s="166"/>
      <c r="F73" s="65"/>
      <c r="G73" s="97"/>
      <c r="H73" s="98"/>
    </row>
    <row r="74" spans="1:8" x14ac:dyDescent="0.15">
      <c r="A74" s="81"/>
      <c r="B74" s="114"/>
      <c r="C74" s="176"/>
      <c r="D74" s="169"/>
      <c r="E74" s="170"/>
      <c r="F74" s="76"/>
      <c r="G74" s="95"/>
      <c r="H74" s="96"/>
    </row>
    <row r="75" spans="1:8" x14ac:dyDescent="0.15">
      <c r="A75" s="20"/>
      <c r="B75" s="4"/>
      <c r="C75" s="177"/>
      <c r="D75" s="164"/>
      <c r="E75" s="166"/>
      <c r="F75" s="65"/>
      <c r="G75" s="97"/>
      <c r="H75" s="98"/>
    </row>
    <row r="76" spans="1:8" x14ac:dyDescent="0.15">
      <c r="A76" s="81" t="s">
        <v>378</v>
      </c>
      <c r="B76" s="91"/>
      <c r="C76" s="176">
        <v>1</v>
      </c>
      <c r="D76" s="169" t="s">
        <v>7</v>
      </c>
      <c r="E76" s="170"/>
      <c r="F76" s="76"/>
      <c r="G76" s="99"/>
      <c r="H76" s="96"/>
    </row>
    <row r="77" spans="1:8" x14ac:dyDescent="0.15">
      <c r="A77" s="20"/>
      <c r="B77" s="9"/>
      <c r="C77" s="177"/>
      <c r="D77" s="164"/>
      <c r="E77" s="166"/>
      <c r="F77" s="65">
        <v>1080000</v>
      </c>
      <c r="G77" s="97"/>
      <c r="H77" s="98"/>
    </row>
    <row r="78" spans="1:8" x14ac:dyDescent="0.15">
      <c r="A78" s="18"/>
      <c r="B78" s="8"/>
      <c r="C78" s="167"/>
      <c r="D78" s="169"/>
      <c r="E78" s="170"/>
      <c r="F78" s="76"/>
      <c r="G78" s="95"/>
      <c r="H78" s="96"/>
    </row>
    <row r="79" spans="1:8" x14ac:dyDescent="0.15">
      <c r="A79" s="20"/>
      <c r="B79" s="9"/>
      <c r="C79" s="168"/>
      <c r="D79" s="164"/>
      <c r="E79" s="166"/>
      <c r="F79" s="65"/>
      <c r="G79" s="97"/>
      <c r="H79" s="98"/>
    </row>
    <row r="80" spans="1:8" x14ac:dyDescent="0.15">
      <c r="A80" s="55"/>
      <c r="B80" s="8"/>
      <c r="C80" s="167"/>
      <c r="D80" s="169"/>
      <c r="E80" s="170"/>
      <c r="F80" s="76"/>
      <c r="G80" s="99"/>
      <c r="H80" s="96"/>
    </row>
    <row r="81" spans="1:10" x14ac:dyDescent="0.15">
      <c r="A81" s="20"/>
      <c r="B81" s="4"/>
      <c r="C81" s="168"/>
      <c r="D81" s="164"/>
      <c r="E81" s="166"/>
      <c r="F81" s="65"/>
      <c r="G81" s="97"/>
      <c r="H81" s="98"/>
    </row>
    <row r="82" spans="1:10" x14ac:dyDescent="0.15">
      <c r="A82" s="55"/>
      <c r="B82" s="8"/>
      <c r="C82" s="167"/>
      <c r="D82" s="169"/>
      <c r="E82" s="170"/>
      <c r="F82" s="64"/>
      <c r="G82" s="115"/>
      <c r="H82" s="111"/>
    </row>
    <row r="83" spans="1:10" x14ac:dyDescent="0.15">
      <c r="A83" s="20"/>
      <c r="B83" s="4"/>
      <c r="C83" s="168"/>
      <c r="D83" s="164"/>
      <c r="E83" s="166"/>
      <c r="F83" s="65"/>
      <c r="G83" s="116"/>
      <c r="H83" s="117"/>
    </row>
    <row r="84" spans="1:10" x14ac:dyDescent="0.15">
      <c r="A84" s="18"/>
      <c r="B84" s="8"/>
      <c r="C84" s="176"/>
      <c r="D84" s="169"/>
      <c r="E84" s="170"/>
      <c r="F84" s="72"/>
      <c r="G84" s="115"/>
      <c r="H84" s="111"/>
    </row>
    <row r="85" spans="1:10" x14ac:dyDescent="0.15">
      <c r="A85" s="20"/>
      <c r="B85" s="9"/>
      <c r="C85" s="177"/>
      <c r="D85" s="164"/>
      <c r="E85" s="166"/>
      <c r="F85" s="73"/>
      <c r="G85" s="116"/>
      <c r="H85" s="117"/>
      <c r="J85" s="1"/>
    </row>
    <row r="86" spans="1:10" x14ac:dyDescent="0.15">
      <c r="A86" s="90"/>
      <c r="B86" s="91"/>
      <c r="C86" s="176"/>
      <c r="D86" s="169"/>
      <c r="E86" s="170"/>
      <c r="F86" s="76"/>
      <c r="G86" s="178"/>
      <c r="H86" s="179"/>
    </row>
    <row r="87" spans="1:10" x14ac:dyDescent="0.15">
      <c r="A87" s="20"/>
      <c r="B87" s="9"/>
      <c r="C87" s="177"/>
      <c r="D87" s="164"/>
      <c r="E87" s="166"/>
      <c r="F87" s="65"/>
      <c r="G87" s="93"/>
      <c r="H87" s="94"/>
    </row>
    <row r="88" spans="1:10" x14ac:dyDescent="0.15">
      <c r="A88" s="81"/>
      <c r="B88" s="91"/>
      <c r="C88" s="176"/>
      <c r="D88" s="169"/>
      <c r="E88" s="170"/>
      <c r="F88" s="76"/>
      <c r="G88" s="95"/>
      <c r="H88" s="96"/>
      <c r="J88" s="118"/>
    </row>
    <row r="89" spans="1:10" x14ac:dyDescent="0.15">
      <c r="A89" s="20"/>
      <c r="B89" s="9"/>
      <c r="C89" s="177"/>
      <c r="D89" s="164"/>
      <c r="E89" s="166"/>
      <c r="F89" s="73"/>
      <c r="G89" s="97"/>
      <c r="H89" s="98"/>
    </row>
    <row r="90" spans="1:10" x14ac:dyDescent="0.15">
      <c r="A90" s="81"/>
      <c r="B90" s="91"/>
      <c r="C90" s="176"/>
      <c r="D90" s="169"/>
      <c r="E90" s="170"/>
      <c r="F90" s="76"/>
      <c r="G90" s="99"/>
      <c r="H90" s="96"/>
      <c r="J90" s="118"/>
    </row>
    <row r="91" spans="1:10" x14ac:dyDescent="0.15">
      <c r="A91" s="20"/>
      <c r="B91" s="9"/>
      <c r="C91" s="177"/>
      <c r="D91" s="164"/>
      <c r="E91" s="166"/>
      <c r="F91" s="73"/>
      <c r="G91" s="97"/>
      <c r="H91" s="98"/>
    </row>
    <row r="92" spans="1:10" x14ac:dyDescent="0.15">
      <c r="A92" s="81"/>
      <c r="B92" s="8"/>
      <c r="C92" s="62"/>
      <c r="D92" s="169"/>
      <c r="E92" s="170"/>
      <c r="F92" s="72"/>
      <c r="G92" s="174"/>
      <c r="H92" s="175"/>
    </row>
    <row r="93" spans="1:10" x14ac:dyDescent="0.15">
      <c r="A93" s="20"/>
      <c r="B93" s="100"/>
      <c r="C93" s="63"/>
      <c r="D93" s="164"/>
      <c r="E93" s="166"/>
      <c r="F93" s="73"/>
      <c r="G93" s="101"/>
      <c r="H93" s="102"/>
    </row>
    <row r="94" spans="1:10" x14ac:dyDescent="0.15">
      <c r="A94" s="18"/>
      <c r="B94" s="8"/>
      <c r="C94" s="167"/>
      <c r="D94" s="169"/>
      <c r="E94" s="170"/>
      <c r="F94" s="72"/>
      <c r="G94" s="103"/>
      <c r="H94" s="104"/>
    </row>
    <row r="95" spans="1:10" x14ac:dyDescent="0.15">
      <c r="A95" s="20"/>
      <c r="B95" s="9"/>
      <c r="C95" s="168"/>
      <c r="D95" s="164"/>
      <c r="E95" s="166"/>
      <c r="F95" s="73"/>
      <c r="G95" s="105"/>
      <c r="H95" s="106"/>
    </row>
    <row r="96" spans="1:10" x14ac:dyDescent="0.15">
      <c r="A96" s="55"/>
      <c r="B96" s="91"/>
      <c r="C96" s="167"/>
      <c r="D96" s="169"/>
      <c r="E96" s="170"/>
      <c r="F96" s="107"/>
      <c r="G96" s="103"/>
      <c r="H96" s="104"/>
    </row>
    <row r="97" spans="1:8" x14ac:dyDescent="0.15">
      <c r="A97" s="20"/>
      <c r="B97" s="9"/>
      <c r="C97" s="168"/>
      <c r="D97" s="164"/>
      <c r="E97" s="166"/>
      <c r="F97" s="73"/>
      <c r="G97" s="105"/>
      <c r="H97" s="106"/>
    </row>
    <row r="98" spans="1:8" x14ac:dyDescent="0.15">
      <c r="A98" s="81"/>
      <c r="B98" s="91"/>
      <c r="C98" s="62"/>
      <c r="D98" s="169"/>
      <c r="E98" s="170"/>
      <c r="F98" s="76"/>
      <c r="G98" s="95"/>
      <c r="H98" s="96"/>
    </row>
    <row r="99" spans="1:8" x14ac:dyDescent="0.15">
      <c r="A99" s="20"/>
      <c r="B99" s="9"/>
      <c r="C99" s="63"/>
      <c r="D99" s="164"/>
      <c r="E99" s="166"/>
      <c r="F99" s="73"/>
      <c r="G99" s="97"/>
      <c r="H99" s="98"/>
    </row>
    <row r="100" spans="1:8" x14ac:dyDescent="0.15">
      <c r="A100" s="81"/>
      <c r="B100" s="114"/>
      <c r="C100" s="62"/>
      <c r="D100" s="169"/>
      <c r="E100" s="170"/>
      <c r="F100" s="76"/>
      <c r="G100" s="95"/>
      <c r="H100" s="96"/>
    </row>
    <row r="101" spans="1:8" x14ac:dyDescent="0.15">
      <c r="A101" s="20"/>
      <c r="B101" s="4"/>
      <c r="C101" s="63"/>
      <c r="D101" s="164"/>
      <c r="E101" s="166"/>
      <c r="F101" s="73"/>
      <c r="G101" s="97"/>
      <c r="H101" s="98"/>
    </row>
    <row r="102" spans="1:8" x14ac:dyDescent="0.15">
      <c r="A102" s="55"/>
      <c r="B102" s="8"/>
      <c r="C102" s="167"/>
      <c r="D102" s="169"/>
      <c r="E102" s="170"/>
      <c r="F102" s="64"/>
      <c r="G102" s="115"/>
      <c r="H102" s="111"/>
    </row>
    <row r="103" spans="1:8" x14ac:dyDescent="0.15">
      <c r="A103" s="20"/>
      <c r="B103" s="4"/>
      <c r="C103" s="168"/>
      <c r="D103" s="164"/>
      <c r="E103" s="166"/>
      <c r="F103" s="65"/>
      <c r="G103" s="116"/>
      <c r="H103" s="117"/>
    </row>
    <row r="104" spans="1:8" x14ac:dyDescent="0.15">
      <c r="A104" s="18"/>
      <c r="B104" s="8"/>
      <c r="C104" s="176"/>
      <c r="D104" s="169"/>
      <c r="E104" s="170"/>
      <c r="F104" s="72"/>
      <c r="G104" s="159"/>
      <c r="H104" s="160"/>
    </row>
    <row r="105" spans="1:8" x14ac:dyDescent="0.15">
      <c r="A105" s="20"/>
      <c r="B105" s="9"/>
      <c r="C105" s="177"/>
      <c r="D105" s="164"/>
      <c r="E105" s="166"/>
      <c r="F105" s="73"/>
      <c r="G105" s="161"/>
      <c r="H105" s="162"/>
    </row>
    <row r="106" spans="1:8" x14ac:dyDescent="0.15">
      <c r="A106" s="21"/>
      <c r="B106" s="4"/>
      <c r="C106" s="119"/>
      <c r="D106" s="163"/>
      <c r="E106" s="165"/>
      <c r="F106" s="120"/>
      <c r="G106" s="89"/>
      <c r="H106" s="92"/>
    </row>
    <row r="107" spans="1:8" x14ac:dyDescent="0.15">
      <c r="A107" s="20"/>
      <c r="B107" s="9"/>
      <c r="C107" s="63"/>
      <c r="D107" s="164"/>
      <c r="E107" s="166"/>
      <c r="F107" s="65"/>
      <c r="G107" s="93"/>
      <c r="H107" s="94"/>
    </row>
    <row r="108" spans="1:8" x14ac:dyDescent="0.15">
      <c r="A108" s="18"/>
      <c r="B108" s="157"/>
      <c r="C108" s="167"/>
      <c r="D108" s="169"/>
      <c r="E108" s="170"/>
      <c r="F108" s="72"/>
      <c r="G108" s="174"/>
      <c r="H108" s="175"/>
    </row>
    <row r="109" spans="1:8" x14ac:dyDescent="0.15">
      <c r="A109" s="20"/>
      <c r="B109" s="100"/>
      <c r="C109" s="168"/>
      <c r="D109" s="164"/>
      <c r="E109" s="166"/>
      <c r="F109" s="73"/>
      <c r="G109" s="101"/>
      <c r="H109" s="102"/>
    </row>
    <row r="110" spans="1:8" x14ac:dyDescent="0.15">
      <c r="A110" s="81"/>
      <c r="B110" s="91"/>
      <c r="C110" s="62"/>
      <c r="D110" s="169"/>
      <c r="E110" s="170"/>
      <c r="F110" s="76"/>
      <c r="G110" s="99"/>
      <c r="H110" s="96"/>
    </row>
    <row r="111" spans="1:8" x14ac:dyDescent="0.15">
      <c r="A111" s="20"/>
      <c r="B111" s="9"/>
      <c r="C111" s="63"/>
      <c r="D111" s="164"/>
      <c r="E111" s="166"/>
      <c r="F111" s="73"/>
      <c r="G111" s="97"/>
      <c r="H111" s="98"/>
    </row>
    <row r="112" spans="1:8" x14ac:dyDescent="0.15">
      <c r="A112" s="55"/>
      <c r="B112" s="8"/>
      <c r="C112" s="167"/>
      <c r="D112" s="169"/>
      <c r="E112" s="170"/>
      <c r="F112" s="76"/>
      <c r="G112" s="95"/>
      <c r="H112" s="96"/>
    </row>
    <row r="113" spans="1:8" x14ac:dyDescent="0.15">
      <c r="A113" s="20"/>
      <c r="B113" s="9"/>
      <c r="C113" s="168"/>
      <c r="D113" s="164"/>
      <c r="E113" s="166"/>
      <c r="F113" s="65"/>
      <c r="G113" s="97"/>
      <c r="H113" s="98"/>
    </row>
    <row r="114" spans="1:8" x14ac:dyDescent="0.15">
      <c r="A114" s="18"/>
      <c r="B114" s="8"/>
      <c r="C114" s="167"/>
      <c r="D114" s="169"/>
      <c r="E114" s="170"/>
      <c r="F114" s="72"/>
      <c r="G114" s="99"/>
      <c r="H114" s="96"/>
    </row>
    <row r="115" spans="1:8" x14ac:dyDescent="0.15">
      <c r="A115" s="20"/>
      <c r="B115" s="9"/>
      <c r="C115" s="168"/>
      <c r="D115" s="164"/>
      <c r="E115" s="166"/>
      <c r="F115" s="73"/>
      <c r="G115" s="97"/>
      <c r="H115" s="98"/>
    </row>
    <row r="116" spans="1:8" x14ac:dyDescent="0.15">
      <c r="A116" s="121"/>
      <c r="B116" s="10"/>
      <c r="C116" s="119"/>
      <c r="D116" s="163"/>
      <c r="E116" s="165"/>
      <c r="F116" s="122"/>
      <c r="G116" s="89"/>
      <c r="H116" s="123"/>
    </row>
    <row r="117" spans="1:8" x14ac:dyDescent="0.15">
      <c r="A117" s="22"/>
      <c r="B117" s="11"/>
      <c r="C117" s="63"/>
      <c r="D117" s="164"/>
      <c r="E117" s="166"/>
      <c r="F117" s="65"/>
      <c r="G117" s="93"/>
      <c r="H117" s="94"/>
    </row>
    <row r="118" spans="1:8" x14ac:dyDescent="0.15">
      <c r="A118" s="121"/>
      <c r="B118" s="10"/>
      <c r="C118" s="119"/>
      <c r="D118" s="163"/>
      <c r="E118" s="165"/>
      <c r="F118" s="122"/>
      <c r="G118" s="89"/>
      <c r="H118" s="123"/>
    </row>
    <row r="119" spans="1:8" x14ac:dyDescent="0.15">
      <c r="A119" s="22"/>
      <c r="B119" s="11"/>
      <c r="C119" s="63"/>
      <c r="D119" s="164"/>
      <c r="E119" s="166"/>
      <c r="F119" s="65"/>
      <c r="G119" s="93"/>
      <c r="H119" s="94"/>
    </row>
    <row r="120" spans="1:8" x14ac:dyDescent="0.15">
      <c r="A120" s="121"/>
      <c r="B120" s="10"/>
      <c r="C120" s="119"/>
      <c r="D120" s="163"/>
      <c r="E120" s="165"/>
      <c r="F120" s="122"/>
      <c r="G120" s="89"/>
      <c r="H120" s="123"/>
    </row>
    <row r="121" spans="1:8" x14ac:dyDescent="0.15">
      <c r="A121" s="22"/>
      <c r="B121" s="11"/>
      <c r="C121" s="63"/>
      <c r="D121" s="164"/>
      <c r="E121" s="166"/>
      <c r="F121" s="65"/>
      <c r="G121" s="93"/>
      <c r="H121" s="94"/>
    </row>
    <row r="122" spans="1:8" x14ac:dyDescent="0.15">
      <c r="A122" s="121"/>
      <c r="B122" s="10"/>
      <c r="C122" s="119"/>
      <c r="D122" s="163"/>
      <c r="E122" s="165"/>
      <c r="F122" s="122"/>
      <c r="G122" s="89"/>
      <c r="H122" s="123"/>
    </row>
    <row r="123" spans="1:8" x14ac:dyDescent="0.15">
      <c r="A123" s="22"/>
      <c r="B123" s="11"/>
      <c r="C123" s="63"/>
      <c r="D123" s="164"/>
      <c r="E123" s="166"/>
      <c r="F123" s="65"/>
      <c r="G123" s="93"/>
      <c r="H123" s="94"/>
    </row>
    <row r="124" spans="1:8" x14ac:dyDescent="0.15">
      <c r="A124" s="18"/>
      <c r="B124" s="8"/>
      <c r="C124" s="167"/>
      <c r="D124" s="169"/>
      <c r="E124" s="170"/>
      <c r="F124" s="72"/>
      <c r="G124" s="103"/>
      <c r="H124" s="104"/>
    </row>
    <row r="125" spans="1:8" x14ac:dyDescent="0.15">
      <c r="A125" s="20"/>
      <c r="B125" s="9"/>
      <c r="C125" s="168"/>
      <c r="D125" s="164"/>
      <c r="E125" s="166"/>
      <c r="F125" s="73"/>
      <c r="G125" s="105"/>
      <c r="H125" s="106"/>
    </row>
    <row r="126" spans="1:8" x14ac:dyDescent="0.15">
      <c r="A126" s="18"/>
      <c r="B126" s="8"/>
      <c r="C126" s="167"/>
      <c r="D126" s="169"/>
      <c r="E126" s="170"/>
      <c r="F126" s="72"/>
      <c r="G126" s="103"/>
      <c r="H126" s="104"/>
    </row>
    <row r="127" spans="1:8" x14ac:dyDescent="0.15">
      <c r="A127" s="19"/>
      <c r="B127" s="7"/>
      <c r="C127" s="171"/>
      <c r="D127" s="172"/>
      <c r="E127" s="173"/>
      <c r="F127" s="124"/>
      <c r="G127" s="108"/>
      <c r="H127" s="125"/>
    </row>
    <row r="128" spans="1:8" x14ac:dyDescent="0.15">
      <c r="A128" s="24"/>
      <c r="B128" s="24"/>
      <c r="C128" s="30"/>
      <c r="D128" s="24"/>
      <c r="E128" s="24"/>
      <c r="F128" s="126"/>
      <c r="G128" s="15"/>
      <c r="H128" s="15"/>
    </row>
  </sheetData>
  <mergeCells count="175">
    <mergeCell ref="G20:H20"/>
    <mergeCell ref="C70:C71"/>
    <mergeCell ref="D122:D123"/>
    <mergeCell ref="E122:E123"/>
    <mergeCell ref="C124:C125"/>
    <mergeCell ref="D124:D125"/>
    <mergeCell ref="E124:E125"/>
    <mergeCell ref="D110:D111"/>
    <mergeCell ref="E110:E111"/>
    <mergeCell ref="C112:C113"/>
    <mergeCell ref="C126:C127"/>
    <mergeCell ref="D126:D127"/>
    <mergeCell ref="E126:E127"/>
    <mergeCell ref="D116:D117"/>
    <mergeCell ref="E116:E117"/>
    <mergeCell ref="D118:D119"/>
    <mergeCell ref="E118:E119"/>
    <mergeCell ref="D120:D121"/>
    <mergeCell ref="E120:E121"/>
    <mergeCell ref="D112:D113"/>
    <mergeCell ref="E112:E113"/>
    <mergeCell ref="C114:C115"/>
    <mergeCell ref="D114:D115"/>
    <mergeCell ref="E114:E115"/>
    <mergeCell ref="G104:H104"/>
    <mergeCell ref="G105:H105"/>
    <mergeCell ref="D106:D107"/>
    <mergeCell ref="E106:E107"/>
    <mergeCell ref="C108:C109"/>
    <mergeCell ref="D108:D109"/>
    <mergeCell ref="E108:E109"/>
    <mergeCell ref="G108:H108"/>
    <mergeCell ref="C102:C103"/>
    <mergeCell ref="D102:D103"/>
    <mergeCell ref="E102:E103"/>
    <mergeCell ref="C104:C105"/>
    <mergeCell ref="D104:D105"/>
    <mergeCell ref="E104:E105"/>
    <mergeCell ref="C96:C97"/>
    <mergeCell ref="D96:D97"/>
    <mergeCell ref="E96:E97"/>
    <mergeCell ref="D98:D99"/>
    <mergeCell ref="E98:E99"/>
    <mergeCell ref="D100:D101"/>
    <mergeCell ref="E100:E101"/>
    <mergeCell ref="D92:D93"/>
    <mergeCell ref="E92:E93"/>
    <mergeCell ref="G92:H92"/>
    <mergeCell ref="C94:C95"/>
    <mergeCell ref="D94:D95"/>
    <mergeCell ref="E94:E95"/>
    <mergeCell ref="G86:H86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A65:H65"/>
    <mergeCell ref="G67:H67"/>
    <mergeCell ref="D68:D69"/>
    <mergeCell ref="E68:E69"/>
    <mergeCell ref="D70:D71"/>
    <mergeCell ref="E70:E71"/>
    <mergeCell ref="G22:H22"/>
    <mergeCell ref="D8:D9"/>
    <mergeCell ref="A1:H1"/>
    <mergeCell ref="G3:H3"/>
    <mergeCell ref="D4:D5"/>
    <mergeCell ref="E4:E5"/>
    <mergeCell ref="D6:D7"/>
    <mergeCell ref="E6:E7"/>
    <mergeCell ref="E8:E9"/>
    <mergeCell ref="C14:C15"/>
    <mergeCell ref="D14:D15"/>
    <mergeCell ref="E14:E15"/>
    <mergeCell ref="C8:C9"/>
    <mergeCell ref="C10:C11"/>
    <mergeCell ref="C12:C13"/>
    <mergeCell ref="D10:D11"/>
    <mergeCell ref="E10:E11"/>
    <mergeCell ref="D12:D13"/>
    <mergeCell ref="E12:E13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D22:D23"/>
    <mergeCell ref="E22:E23"/>
    <mergeCell ref="D24:D25"/>
    <mergeCell ref="E24:E25"/>
    <mergeCell ref="C22:C23"/>
    <mergeCell ref="C24:C25"/>
    <mergeCell ref="D26:D27"/>
    <mergeCell ref="E26:E27"/>
    <mergeCell ref="D28:D29"/>
    <mergeCell ref="E28:E29"/>
    <mergeCell ref="G28:H28"/>
    <mergeCell ref="C30:C31"/>
    <mergeCell ref="D30:D31"/>
    <mergeCell ref="E30:E31"/>
    <mergeCell ref="C26:C27"/>
    <mergeCell ref="C28:C29"/>
    <mergeCell ref="C32:C33"/>
    <mergeCell ref="D32:D33"/>
    <mergeCell ref="E32:E33"/>
    <mergeCell ref="D34:D35"/>
    <mergeCell ref="E34:E35"/>
    <mergeCell ref="D36:D37"/>
    <mergeCell ref="E36:E37"/>
    <mergeCell ref="C44:C45"/>
    <mergeCell ref="D44:D45"/>
    <mergeCell ref="E44:E45"/>
    <mergeCell ref="G44:H44"/>
    <mergeCell ref="C38:C39"/>
    <mergeCell ref="D38:D39"/>
    <mergeCell ref="E38:E39"/>
    <mergeCell ref="C40:C41"/>
    <mergeCell ref="D40:D41"/>
    <mergeCell ref="E40:E41"/>
    <mergeCell ref="D50:D51"/>
    <mergeCell ref="E50:E51"/>
    <mergeCell ref="G40:H40"/>
    <mergeCell ref="G41:H41"/>
    <mergeCell ref="D42:D43"/>
    <mergeCell ref="E42:E43"/>
    <mergeCell ref="C62:C63"/>
    <mergeCell ref="D62:D63"/>
    <mergeCell ref="E62:E63"/>
    <mergeCell ref="D52:D53"/>
    <mergeCell ref="E52:E53"/>
    <mergeCell ref="D54:D55"/>
    <mergeCell ref="E54:E55"/>
    <mergeCell ref="D56:D57"/>
    <mergeCell ref="E56:E57"/>
    <mergeCell ref="D58:D59"/>
    <mergeCell ref="E58:E59"/>
    <mergeCell ref="C60:C61"/>
    <mergeCell ref="D60:D61"/>
    <mergeCell ref="E60:E61"/>
    <mergeCell ref="D46:D47"/>
    <mergeCell ref="E46:E47"/>
    <mergeCell ref="C48:C49"/>
    <mergeCell ref="D48:D49"/>
    <mergeCell ref="E48:E49"/>
    <mergeCell ref="C50:C51"/>
  </mergeCells>
  <phoneticPr fontId="1"/>
  <pageMargins left="0.68" right="0.41" top="0.74" bottom="0.56000000000000005" header="0.51200000000000001" footer="0.83"/>
  <pageSetup paperSize="9" scale="83" orientation="portrait" r:id="rId1"/>
  <headerFooter alignWithMargins="0"/>
  <rowBreaks count="2" manualBreakCount="2">
    <brk id="63" max="7" man="1"/>
    <brk id="1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2"/>
  <sheetViews>
    <sheetView view="pageBreakPreview" topLeftCell="A13" zoomScale="120" zoomScaleNormal="100" zoomScaleSheetLayoutView="120" workbookViewId="0">
      <selection activeCell="E87" sqref="E87"/>
    </sheetView>
  </sheetViews>
  <sheetFormatPr defaultColWidth="8.875" defaultRowHeight="13.5" x14ac:dyDescent="0.15"/>
  <cols>
    <col min="1" max="1" width="22.5" style="53" customWidth="1"/>
    <col min="2" max="2" width="20.375" customWidth="1"/>
    <col min="3" max="3" width="7.375" customWidth="1"/>
    <col min="4" max="4" width="4.125" customWidth="1"/>
    <col min="5" max="5" width="9.125" style="43" customWidth="1"/>
    <col min="6" max="6" width="12.625" style="43" customWidth="1"/>
    <col min="7" max="7" width="16.375" style="43" customWidth="1"/>
  </cols>
  <sheetData>
    <row r="1" spans="1:9" ht="17.25" x14ac:dyDescent="0.15">
      <c r="A1" s="180" t="s">
        <v>10</v>
      </c>
      <c r="B1" s="180"/>
      <c r="C1" s="180"/>
      <c r="D1" s="180"/>
      <c r="E1" s="180"/>
      <c r="F1" s="180"/>
      <c r="G1" s="180"/>
    </row>
    <row r="2" spans="1:9" ht="14.25" customHeight="1" x14ac:dyDescent="0.15">
      <c r="A2" s="44"/>
      <c r="B2" s="3"/>
      <c r="C2" s="3"/>
      <c r="D2" s="3"/>
      <c r="E2" s="33"/>
      <c r="F2" s="34"/>
      <c r="G2" s="34"/>
    </row>
    <row r="3" spans="1:9" x14ac:dyDescent="0.15">
      <c r="A3" s="45" t="s">
        <v>2</v>
      </c>
      <c r="B3" s="12" t="s">
        <v>9</v>
      </c>
      <c r="C3" s="13" t="s">
        <v>1</v>
      </c>
      <c r="D3" s="14" t="s">
        <v>0</v>
      </c>
      <c r="E3" s="35" t="s">
        <v>3</v>
      </c>
      <c r="F3" s="35" t="s">
        <v>4</v>
      </c>
      <c r="G3" s="36" t="s">
        <v>5</v>
      </c>
    </row>
    <row r="4" spans="1:9" x14ac:dyDescent="0.15">
      <c r="A4" s="68" t="s">
        <v>17</v>
      </c>
      <c r="B4" s="4"/>
      <c r="C4" s="183"/>
      <c r="D4" s="184"/>
      <c r="E4" s="185"/>
      <c r="F4" s="187" t="str">
        <f>IF(C4="","",ROUND(C4*E4,0))</f>
        <v/>
      </c>
      <c r="G4" s="28"/>
    </row>
    <row r="5" spans="1:9" x14ac:dyDescent="0.15">
      <c r="A5" s="46"/>
      <c r="B5" s="4"/>
      <c r="C5" s="168"/>
      <c r="D5" s="164"/>
      <c r="E5" s="186"/>
      <c r="F5" s="185"/>
      <c r="G5" s="28"/>
    </row>
    <row r="6" spans="1:9" x14ac:dyDescent="0.15">
      <c r="A6" s="67" t="s">
        <v>18</v>
      </c>
      <c r="B6" s="8"/>
      <c r="C6" s="82"/>
      <c r="D6" s="188" t="s">
        <v>7</v>
      </c>
      <c r="E6" s="83"/>
      <c r="F6" s="83"/>
      <c r="G6" s="38"/>
    </row>
    <row r="7" spans="1:9" x14ac:dyDescent="0.15">
      <c r="A7" s="46"/>
      <c r="B7" s="4"/>
      <c r="C7" s="127">
        <v>1</v>
      </c>
      <c r="D7" s="189"/>
      <c r="E7" s="65"/>
      <c r="F7" s="65">
        <f>F123</f>
        <v>0</v>
      </c>
      <c r="G7" s="28"/>
    </row>
    <row r="8" spans="1:9" x14ac:dyDescent="0.15">
      <c r="A8" s="67" t="s">
        <v>33</v>
      </c>
      <c r="B8" s="8"/>
      <c r="C8" s="82"/>
      <c r="D8" s="188" t="s">
        <v>7</v>
      </c>
      <c r="E8" s="83"/>
      <c r="F8" s="83"/>
      <c r="G8" s="38"/>
    </row>
    <row r="9" spans="1:9" x14ac:dyDescent="0.15">
      <c r="A9" s="46"/>
      <c r="B9" s="4"/>
      <c r="C9" s="127">
        <v>1</v>
      </c>
      <c r="D9" s="189"/>
      <c r="E9" s="65"/>
      <c r="F9" s="65">
        <f>F185</f>
        <v>0</v>
      </c>
      <c r="G9" s="128"/>
      <c r="I9" s="1"/>
    </row>
    <row r="10" spans="1:9" x14ac:dyDescent="0.15">
      <c r="A10" s="29" t="s">
        <v>34</v>
      </c>
      <c r="B10" s="5"/>
      <c r="C10" s="82"/>
      <c r="D10" s="188" t="s">
        <v>7</v>
      </c>
      <c r="E10" s="83"/>
      <c r="F10" s="83"/>
      <c r="G10" s="38"/>
    </row>
    <row r="11" spans="1:9" x14ac:dyDescent="0.15">
      <c r="A11" s="46"/>
      <c r="B11" s="9"/>
      <c r="C11" s="127">
        <v>1</v>
      </c>
      <c r="D11" s="189"/>
      <c r="E11" s="65"/>
      <c r="F11" s="65">
        <f>F247</f>
        <v>0</v>
      </c>
      <c r="G11" s="28"/>
      <c r="I11" s="1"/>
    </row>
    <row r="12" spans="1:9" x14ac:dyDescent="0.15">
      <c r="A12" s="29" t="s">
        <v>37</v>
      </c>
      <c r="B12" s="4"/>
      <c r="C12" s="82"/>
      <c r="D12" s="188" t="s">
        <v>7</v>
      </c>
      <c r="E12" s="83"/>
      <c r="F12" s="83"/>
      <c r="G12" s="38"/>
    </row>
    <row r="13" spans="1:9" x14ac:dyDescent="0.15">
      <c r="A13" s="46"/>
      <c r="B13" s="9"/>
      <c r="C13" s="127">
        <v>1</v>
      </c>
      <c r="D13" s="189"/>
      <c r="E13" s="65"/>
      <c r="F13" s="65">
        <f>F309</f>
        <v>0</v>
      </c>
      <c r="G13" s="28"/>
    </row>
    <row r="14" spans="1:9" x14ac:dyDescent="0.15">
      <c r="A14" s="29" t="s">
        <v>111</v>
      </c>
      <c r="B14" s="5"/>
      <c r="C14" s="82"/>
      <c r="D14" s="188" t="s">
        <v>7</v>
      </c>
      <c r="E14" s="83"/>
      <c r="F14" s="83"/>
      <c r="G14" s="26"/>
    </row>
    <row r="15" spans="1:9" x14ac:dyDescent="0.15">
      <c r="A15" s="46"/>
      <c r="B15" s="9"/>
      <c r="C15" s="127">
        <v>1</v>
      </c>
      <c r="D15" s="189"/>
      <c r="E15" s="65"/>
      <c r="F15" s="65">
        <f>F371</f>
        <v>0</v>
      </c>
      <c r="G15" s="28"/>
    </row>
    <row r="16" spans="1:9" x14ac:dyDescent="0.15">
      <c r="A16" s="40" t="s">
        <v>38</v>
      </c>
      <c r="B16" s="5"/>
      <c r="C16" s="82"/>
      <c r="D16" s="188" t="s">
        <v>7</v>
      </c>
      <c r="E16" s="83"/>
      <c r="F16" s="83"/>
      <c r="G16" s="26"/>
    </row>
    <row r="17" spans="1:7" x14ac:dyDescent="0.15">
      <c r="A17" s="46"/>
      <c r="B17" s="4"/>
      <c r="C17" s="127">
        <v>1</v>
      </c>
      <c r="D17" s="189"/>
      <c r="E17" s="65"/>
      <c r="F17" s="65">
        <f>F433</f>
        <v>0</v>
      </c>
      <c r="G17" s="28"/>
    </row>
    <row r="18" spans="1:7" x14ac:dyDescent="0.15">
      <c r="A18" s="29" t="s">
        <v>39</v>
      </c>
      <c r="B18" s="5"/>
      <c r="C18" s="82"/>
      <c r="D18" s="188" t="s">
        <v>7</v>
      </c>
      <c r="E18" s="83"/>
      <c r="F18" s="83"/>
      <c r="G18" s="26"/>
    </row>
    <row r="19" spans="1:7" x14ac:dyDescent="0.15">
      <c r="A19" s="46"/>
      <c r="B19" s="4"/>
      <c r="C19" s="127">
        <v>1</v>
      </c>
      <c r="D19" s="189"/>
      <c r="E19" s="65"/>
      <c r="F19" s="65">
        <f>F495</f>
        <v>0</v>
      </c>
      <c r="G19" s="28"/>
    </row>
    <row r="20" spans="1:7" x14ac:dyDescent="0.15">
      <c r="A20" s="29" t="s">
        <v>47</v>
      </c>
      <c r="B20" s="5"/>
      <c r="C20" s="82"/>
      <c r="D20" s="188" t="s">
        <v>7</v>
      </c>
      <c r="E20" s="83"/>
      <c r="F20" s="83"/>
      <c r="G20" s="26"/>
    </row>
    <row r="21" spans="1:7" x14ac:dyDescent="0.15">
      <c r="A21" s="46"/>
      <c r="B21" s="4"/>
      <c r="C21" s="127">
        <v>1</v>
      </c>
      <c r="D21" s="189"/>
      <c r="E21" s="65"/>
      <c r="F21" s="65">
        <f>F556</f>
        <v>0</v>
      </c>
      <c r="G21" s="28"/>
    </row>
    <row r="22" spans="1:7" x14ac:dyDescent="0.15">
      <c r="A22" s="29" t="s">
        <v>48</v>
      </c>
      <c r="B22" s="5"/>
      <c r="C22" s="82"/>
      <c r="D22" s="188" t="s">
        <v>7</v>
      </c>
      <c r="E22" s="83"/>
      <c r="F22" s="83"/>
      <c r="G22" s="26"/>
    </row>
    <row r="23" spans="1:7" x14ac:dyDescent="0.15">
      <c r="A23" s="46"/>
      <c r="B23" s="9"/>
      <c r="C23" s="127">
        <v>1</v>
      </c>
      <c r="D23" s="189"/>
      <c r="E23" s="65"/>
      <c r="F23" s="65">
        <f>F618</f>
        <v>0</v>
      </c>
      <c r="G23" s="28"/>
    </row>
    <row r="24" spans="1:7" x14ac:dyDescent="0.15">
      <c r="A24" s="40" t="s">
        <v>136</v>
      </c>
      <c r="B24" s="5"/>
      <c r="C24" s="82"/>
      <c r="D24" s="188" t="s">
        <v>7</v>
      </c>
      <c r="E24" s="83"/>
      <c r="F24" s="83"/>
      <c r="G24" s="26"/>
    </row>
    <row r="25" spans="1:7" x14ac:dyDescent="0.15">
      <c r="A25" s="46"/>
      <c r="B25" s="9"/>
      <c r="C25" s="127">
        <v>1</v>
      </c>
      <c r="D25" s="189"/>
      <c r="E25" s="65"/>
      <c r="F25" s="65">
        <f>F680</f>
        <v>0</v>
      </c>
      <c r="G25" s="28"/>
    </row>
    <row r="26" spans="1:7" x14ac:dyDescent="0.15">
      <c r="A26" s="40"/>
      <c r="B26" s="8"/>
      <c r="C26" s="82"/>
      <c r="D26" s="188"/>
      <c r="E26" s="83"/>
      <c r="F26" s="83"/>
      <c r="G26" s="26"/>
    </row>
    <row r="27" spans="1:7" x14ac:dyDescent="0.15">
      <c r="A27" s="46"/>
      <c r="B27" s="9"/>
      <c r="C27" s="127"/>
      <c r="D27" s="189"/>
      <c r="E27" s="65"/>
      <c r="F27" s="65" t="str">
        <f>IF(C27="","",ROUNDDOWN(C27*E27,0))</f>
        <v/>
      </c>
      <c r="G27" s="28"/>
    </row>
    <row r="28" spans="1:7" x14ac:dyDescent="0.15">
      <c r="A28" s="29"/>
      <c r="B28" s="5"/>
      <c r="C28" s="82"/>
      <c r="D28" s="188"/>
      <c r="E28" s="83"/>
      <c r="F28" s="83"/>
      <c r="G28" s="26"/>
    </row>
    <row r="29" spans="1:7" x14ac:dyDescent="0.15">
      <c r="A29" s="46"/>
      <c r="B29" s="9"/>
      <c r="C29" s="127"/>
      <c r="D29" s="189"/>
      <c r="E29" s="65"/>
      <c r="F29" s="65" t="str">
        <f>IF(C29="","",ROUNDDOWN(C29*E29,0))</f>
        <v/>
      </c>
      <c r="G29" s="28"/>
    </row>
    <row r="30" spans="1:7" x14ac:dyDescent="0.15">
      <c r="A30" s="29"/>
      <c r="B30" s="84"/>
      <c r="C30" s="82"/>
      <c r="D30" s="188"/>
      <c r="E30" s="83"/>
      <c r="F30" s="83"/>
      <c r="G30" s="26"/>
    </row>
    <row r="31" spans="1:7" x14ac:dyDescent="0.15">
      <c r="A31" s="46"/>
      <c r="B31" s="85"/>
      <c r="C31" s="127"/>
      <c r="D31" s="189"/>
      <c r="E31" s="65"/>
      <c r="F31" s="65" t="str">
        <f>IF(C31="","",ROUNDDOWN(C31*E31,0))</f>
        <v/>
      </c>
      <c r="G31" s="28"/>
    </row>
    <row r="32" spans="1:7" x14ac:dyDescent="0.15">
      <c r="A32" s="29"/>
      <c r="B32" s="5"/>
      <c r="C32" s="82"/>
      <c r="D32" s="188"/>
      <c r="E32" s="83"/>
      <c r="F32" s="83"/>
      <c r="G32" s="26"/>
    </row>
    <row r="33" spans="1:7" x14ac:dyDescent="0.15">
      <c r="A33" s="46"/>
      <c r="B33" s="9"/>
      <c r="C33" s="127"/>
      <c r="D33" s="189"/>
      <c r="E33" s="65"/>
      <c r="F33" s="65" t="str">
        <f>IF(C33="","",ROUNDDOWN(C33*E33,0))</f>
        <v/>
      </c>
      <c r="G33" s="28"/>
    </row>
    <row r="34" spans="1:7" x14ac:dyDescent="0.15">
      <c r="A34" s="29"/>
      <c r="B34" s="4"/>
      <c r="C34" s="82"/>
      <c r="D34" s="188"/>
      <c r="E34" s="83"/>
      <c r="F34" s="83"/>
      <c r="G34" s="26"/>
    </row>
    <row r="35" spans="1:7" x14ac:dyDescent="0.15">
      <c r="A35" s="46"/>
      <c r="B35" s="9"/>
      <c r="C35" s="127"/>
      <c r="D35" s="189"/>
      <c r="E35" s="65"/>
      <c r="F35" s="65" t="str">
        <f>IF(C35="","",ROUNDDOWN(C35*E35,0))</f>
        <v/>
      </c>
      <c r="G35" s="28"/>
    </row>
    <row r="36" spans="1:7" x14ac:dyDescent="0.15">
      <c r="A36" s="29"/>
      <c r="B36" s="5"/>
      <c r="C36" s="82"/>
      <c r="D36" s="188"/>
      <c r="E36" s="83"/>
      <c r="F36" s="83"/>
      <c r="G36" s="26"/>
    </row>
    <row r="37" spans="1:7" x14ac:dyDescent="0.15">
      <c r="A37" s="46"/>
      <c r="B37" s="9"/>
      <c r="C37" s="127"/>
      <c r="D37" s="189"/>
      <c r="E37" s="65"/>
      <c r="F37" s="65" t="str">
        <f>IF(C37="","",ROUNDDOWN(C37*E37,0))</f>
        <v/>
      </c>
      <c r="G37" s="28"/>
    </row>
    <row r="38" spans="1:7" x14ac:dyDescent="0.15">
      <c r="A38" s="40"/>
      <c r="B38" s="5"/>
      <c r="C38" s="82"/>
      <c r="D38" s="188"/>
      <c r="E38" s="83"/>
      <c r="F38" s="83"/>
      <c r="G38" s="26"/>
    </row>
    <row r="39" spans="1:7" x14ac:dyDescent="0.15">
      <c r="A39" s="46"/>
      <c r="B39" s="9"/>
      <c r="C39" s="127"/>
      <c r="D39" s="189"/>
      <c r="E39" s="65"/>
      <c r="F39" s="65" t="str">
        <f>IF(C39="","",ROUNDDOWN(C39*E39,0))</f>
        <v/>
      </c>
      <c r="G39" s="28"/>
    </row>
    <row r="40" spans="1:7" x14ac:dyDescent="0.15">
      <c r="A40" s="29"/>
      <c r="B40" s="5"/>
      <c r="C40" s="82"/>
      <c r="D40" s="188"/>
      <c r="E40" s="83"/>
      <c r="F40" s="83"/>
      <c r="G40" s="26"/>
    </row>
    <row r="41" spans="1:7" x14ac:dyDescent="0.15">
      <c r="A41" s="46"/>
      <c r="B41" s="4"/>
      <c r="C41" s="127"/>
      <c r="D41" s="189"/>
      <c r="E41" s="65"/>
      <c r="F41" s="65" t="str">
        <f>IF(C41="","",ROUNDDOWN(C41*E41,0))</f>
        <v/>
      </c>
      <c r="G41" s="28"/>
    </row>
    <row r="42" spans="1:7" x14ac:dyDescent="0.15">
      <c r="A42" s="29"/>
      <c r="B42" s="5"/>
      <c r="C42" s="82"/>
      <c r="D42" s="188"/>
      <c r="E42" s="83"/>
      <c r="F42" s="83"/>
      <c r="G42" s="26"/>
    </row>
    <row r="43" spans="1:7" x14ac:dyDescent="0.15">
      <c r="A43" s="46"/>
      <c r="B43" s="4"/>
      <c r="C43" s="127"/>
      <c r="D43" s="189"/>
      <c r="E43" s="65"/>
      <c r="F43" s="65" t="str">
        <f>IF(C43="","",ROUNDDOWN(C43*E43,0))</f>
        <v/>
      </c>
      <c r="G43" s="28"/>
    </row>
    <row r="44" spans="1:7" x14ac:dyDescent="0.15">
      <c r="A44" s="29"/>
      <c r="B44" s="5"/>
      <c r="C44" s="82"/>
      <c r="D44" s="188"/>
      <c r="E44" s="83"/>
      <c r="F44" s="83"/>
      <c r="G44" s="26"/>
    </row>
    <row r="45" spans="1:7" x14ac:dyDescent="0.15">
      <c r="A45" s="46"/>
      <c r="B45" s="4"/>
      <c r="C45" s="127"/>
      <c r="D45" s="189"/>
      <c r="E45" s="65"/>
      <c r="F45" s="65" t="str">
        <f>IF(C45="","",ROUNDDOWN(C45*E45,0))</f>
        <v/>
      </c>
      <c r="G45" s="28"/>
    </row>
    <row r="46" spans="1:7" x14ac:dyDescent="0.15">
      <c r="A46" s="29"/>
      <c r="B46" s="5"/>
      <c r="C46" s="82"/>
      <c r="D46" s="188"/>
      <c r="E46" s="83"/>
      <c r="F46" s="83"/>
      <c r="G46" s="26"/>
    </row>
    <row r="47" spans="1:7" x14ac:dyDescent="0.15">
      <c r="A47" s="46"/>
      <c r="B47" s="4"/>
      <c r="C47" s="127"/>
      <c r="D47" s="189"/>
      <c r="E47" s="65"/>
      <c r="F47" s="65" t="str">
        <f>IF(C47="","",ROUNDDOWN(C47*E47,0))</f>
        <v/>
      </c>
      <c r="G47" s="28"/>
    </row>
    <row r="48" spans="1:7" x14ac:dyDescent="0.15">
      <c r="A48" s="29"/>
      <c r="B48" s="5"/>
      <c r="C48" s="82"/>
      <c r="D48" s="188"/>
      <c r="E48" s="83"/>
      <c r="F48" s="83"/>
      <c r="G48" s="26"/>
    </row>
    <row r="49" spans="1:7" x14ac:dyDescent="0.15">
      <c r="A49" s="46"/>
      <c r="B49" s="4"/>
      <c r="C49" s="127"/>
      <c r="D49" s="189"/>
      <c r="E49" s="65"/>
      <c r="F49" s="65" t="str">
        <f>IF(C49="","",ROUNDDOWN(C49*E49,0))</f>
        <v/>
      </c>
      <c r="G49" s="28"/>
    </row>
    <row r="50" spans="1:7" x14ac:dyDescent="0.15">
      <c r="A50" s="29"/>
      <c r="B50" s="5"/>
      <c r="C50" s="82"/>
      <c r="D50" s="188"/>
      <c r="E50" s="83"/>
      <c r="F50" s="83"/>
      <c r="G50" s="26"/>
    </row>
    <row r="51" spans="1:7" x14ac:dyDescent="0.15">
      <c r="A51" s="47"/>
      <c r="B51" s="4"/>
      <c r="C51" s="127"/>
      <c r="D51" s="189"/>
      <c r="E51" s="65"/>
      <c r="F51" s="65" t="str">
        <f>IF(C51="","",ROUNDDOWN(C51*E51,0))</f>
        <v/>
      </c>
      <c r="G51" s="28"/>
    </row>
    <row r="52" spans="1:7" x14ac:dyDescent="0.15">
      <c r="A52" s="29"/>
      <c r="B52" s="5"/>
      <c r="C52" s="82"/>
      <c r="D52" s="188"/>
      <c r="E52" s="83"/>
      <c r="F52" s="83"/>
      <c r="G52" s="26"/>
    </row>
    <row r="53" spans="1:7" x14ac:dyDescent="0.15">
      <c r="A53" s="47"/>
      <c r="B53" s="4"/>
      <c r="C53" s="127"/>
      <c r="D53" s="189"/>
      <c r="E53" s="65"/>
      <c r="F53" s="65" t="str">
        <f>IF(C53="","",ROUNDDOWN(C53*E53,0))</f>
        <v/>
      </c>
      <c r="G53" s="28"/>
    </row>
    <row r="54" spans="1:7" x14ac:dyDescent="0.15">
      <c r="A54" s="29"/>
      <c r="B54" s="5"/>
      <c r="C54" s="82"/>
      <c r="D54" s="188"/>
      <c r="E54" s="83"/>
      <c r="F54" s="83"/>
      <c r="G54" s="26"/>
    </row>
    <row r="55" spans="1:7" x14ac:dyDescent="0.15">
      <c r="A55" s="47"/>
      <c r="B55" s="4"/>
      <c r="C55" s="127"/>
      <c r="D55" s="189"/>
      <c r="E55" s="65"/>
      <c r="F55" s="65" t="str">
        <f>IF(C55="","",ROUNDDOWN(C55*E55,0))</f>
        <v/>
      </c>
      <c r="G55" s="28"/>
    </row>
    <row r="56" spans="1:7" x14ac:dyDescent="0.15">
      <c r="A56" s="29"/>
      <c r="B56" s="5"/>
      <c r="C56" s="82"/>
      <c r="D56" s="188"/>
      <c r="E56" s="83"/>
      <c r="F56" s="83"/>
      <c r="G56" s="26"/>
    </row>
    <row r="57" spans="1:7" x14ac:dyDescent="0.15">
      <c r="A57" s="47"/>
      <c r="B57" s="4"/>
      <c r="C57" s="127"/>
      <c r="D57" s="189"/>
      <c r="E57" s="65"/>
      <c r="F57" s="65" t="str">
        <f>IF(C57="","",ROUNDDOWN(C57*E57,0))</f>
        <v/>
      </c>
      <c r="G57" s="28"/>
    </row>
    <row r="58" spans="1:7" x14ac:dyDescent="0.15">
      <c r="A58" s="29"/>
      <c r="B58" s="5"/>
      <c r="C58" s="82"/>
      <c r="D58" s="188"/>
      <c r="E58" s="83"/>
      <c r="F58" s="83"/>
      <c r="G58" s="26"/>
    </row>
    <row r="59" spans="1:7" x14ac:dyDescent="0.15">
      <c r="A59" s="47"/>
      <c r="B59" s="4"/>
      <c r="C59" s="127"/>
      <c r="D59" s="189"/>
      <c r="E59" s="65"/>
      <c r="F59" s="65" t="str">
        <f>IF(C59="","",ROUNDDOWN(C59*E59,0))</f>
        <v/>
      </c>
      <c r="G59" s="28"/>
    </row>
    <row r="60" spans="1:7" x14ac:dyDescent="0.15">
      <c r="A60" s="48" t="s">
        <v>8</v>
      </c>
      <c r="B60" s="5"/>
      <c r="C60" s="167"/>
      <c r="D60" s="169"/>
      <c r="E60" s="190"/>
      <c r="F60" s="75"/>
      <c r="G60" s="26"/>
    </row>
    <row r="61" spans="1:7" x14ac:dyDescent="0.15">
      <c r="A61" s="49"/>
      <c r="B61" s="7"/>
      <c r="C61" s="171"/>
      <c r="D61" s="172"/>
      <c r="E61" s="191"/>
      <c r="F61" s="66">
        <f>SUM(F6:F59)</f>
        <v>0</v>
      </c>
      <c r="G61" s="39"/>
    </row>
    <row r="62" spans="1:7" x14ac:dyDescent="0.15">
      <c r="A62" s="50"/>
      <c r="B62" s="32"/>
      <c r="C62" s="30"/>
      <c r="D62" s="31"/>
      <c r="E62" s="41"/>
      <c r="F62" s="41"/>
      <c r="G62" s="42"/>
    </row>
    <row r="63" spans="1:7" ht="17.25" x14ac:dyDescent="0.15">
      <c r="A63" s="180" t="s">
        <v>10</v>
      </c>
      <c r="B63" s="180"/>
      <c r="C63" s="180"/>
      <c r="D63" s="180"/>
      <c r="E63" s="180"/>
      <c r="F63" s="180"/>
      <c r="G63" s="180"/>
    </row>
    <row r="64" spans="1:7" ht="14.25" customHeight="1" x14ac:dyDescent="0.15">
      <c r="A64" s="44"/>
      <c r="B64" s="3"/>
      <c r="C64" s="3"/>
      <c r="D64" s="3"/>
      <c r="E64" s="33"/>
      <c r="F64" s="34"/>
      <c r="G64" s="34"/>
    </row>
    <row r="65" spans="1:9" x14ac:dyDescent="0.15">
      <c r="A65" s="45" t="s">
        <v>2</v>
      </c>
      <c r="B65" s="12" t="s">
        <v>9</v>
      </c>
      <c r="C65" s="13" t="s">
        <v>1</v>
      </c>
      <c r="D65" s="14" t="s">
        <v>0</v>
      </c>
      <c r="E65" s="35" t="s">
        <v>3</v>
      </c>
      <c r="F65" s="35" t="s">
        <v>4</v>
      </c>
      <c r="G65" s="36" t="s">
        <v>5</v>
      </c>
    </row>
    <row r="66" spans="1:9" x14ac:dyDescent="0.15">
      <c r="A66" s="86" t="s">
        <v>18</v>
      </c>
      <c r="B66" s="4"/>
      <c r="C66" s="183"/>
      <c r="D66" s="184"/>
      <c r="E66" s="185"/>
      <c r="F66" s="187" t="str">
        <f>IF(C66="","",ROUND(C66*E66,0))</f>
        <v/>
      </c>
      <c r="G66" s="28"/>
    </row>
    <row r="67" spans="1:9" x14ac:dyDescent="0.15">
      <c r="A67" s="46"/>
      <c r="B67" s="4"/>
      <c r="C67" s="168"/>
      <c r="D67" s="164"/>
      <c r="E67" s="186"/>
      <c r="F67" s="185"/>
      <c r="G67" s="28"/>
    </row>
    <row r="68" spans="1:9" x14ac:dyDescent="0.15">
      <c r="A68" s="40" t="s">
        <v>19</v>
      </c>
      <c r="B68" s="8"/>
      <c r="C68" s="82"/>
      <c r="D68" s="188" t="s">
        <v>46</v>
      </c>
      <c r="E68" s="83"/>
      <c r="F68" s="83"/>
      <c r="G68" s="38"/>
    </row>
    <row r="69" spans="1:9" x14ac:dyDescent="0.15">
      <c r="A69" s="46"/>
      <c r="B69" s="4" t="s">
        <v>64</v>
      </c>
      <c r="C69" s="127">
        <v>114</v>
      </c>
      <c r="D69" s="189"/>
      <c r="E69" s="65"/>
      <c r="F69" s="65">
        <f>IF(C69="","",ROUNDDOWN(C69*E69,0))</f>
        <v>0</v>
      </c>
      <c r="G69" s="28"/>
    </row>
    <row r="70" spans="1:9" x14ac:dyDescent="0.15">
      <c r="A70" s="40" t="s">
        <v>32</v>
      </c>
      <c r="B70" s="8"/>
      <c r="C70" s="82"/>
      <c r="D70" s="188" t="s">
        <v>46</v>
      </c>
      <c r="E70" s="83"/>
      <c r="F70" s="83"/>
      <c r="G70" s="38"/>
    </row>
    <row r="71" spans="1:9" x14ac:dyDescent="0.15">
      <c r="A71" s="46"/>
      <c r="B71" s="4" t="s">
        <v>65</v>
      </c>
      <c r="C71" s="127">
        <v>114</v>
      </c>
      <c r="D71" s="189"/>
      <c r="E71" s="65"/>
      <c r="F71" s="65">
        <f>IF(C71="","",ROUNDDOWN(C71*E71,0))</f>
        <v>0</v>
      </c>
      <c r="G71" s="28"/>
      <c r="I71" s="1"/>
    </row>
    <row r="72" spans="1:9" x14ac:dyDescent="0.15">
      <c r="A72" s="40" t="s">
        <v>20</v>
      </c>
      <c r="B72" s="8"/>
      <c r="C72" s="82"/>
      <c r="D72" s="188" t="s">
        <v>46</v>
      </c>
      <c r="E72" s="83"/>
      <c r="F72" s="83"/>
      <c r="G72" s="38"/>
    </row>
    <row r="73" spans="1:9" x14ac:dyDescent="0.15">
      <c r="A73" s="46"/>
      <c r="B73" s="4" t="s">
        <v>66</v>
      </c>
      <c r="C73" s="127">
        <v>114</v>
      </c>
      <c r="D73" s="189"/>
      <c r="E73" s="65"/>
      <c r="F73" s="65">
        <f>IF(C73="","",ROUNDDOWN(C73*E73,0))</f>
        <v>0</v>
      </c>
      <c r="G73" s="28"/>
    </row>
    <row r="74" spans="1:9" x14ac:dyDescent="0.15">
      <c r="A74" s="40" t="s">
        <v>21</v>
      </c>
      <c r="B74" s="8"/>
      <c r="C74" s="82"/>
      <c r="D74" s="188" t="s">
        <v>46</v>
      </c>
      <c r="E74" s="83"/>
      <c r="F74" s="83"/>
      <c r="G74" s="38"/>
    </row>
    <row r="75" spans="1:9" x14ac:dyDescent="0.15">
      <c r="A75" s="46"/>
      <c r="B75" s="4" t="s">
        <v>67</v>
      </c>
      <c r="C75" s="127">
        <v>114</v>
      </c>
      <c r="D75" s="189"/>
      <c r="E75" s="65"/>
      <c r="F75" s="65">
        <f>IF(C75="","",ROUNDDOWN(C75*E75,0))</f>
        <v>0</v>
      </c>
      <c r="G75" s="28"/>
    </row>
    <row r="76" spans="1:9" x14ac:dyDescent="0.15">
      <c r="A76" s="40" t="s">
        <v>22</v>
      </c>
      <c r="B76" s="8"/>
      <c r="C76" s="82"/>
      <c r="D76" s="188" t="s">
        <v>46</v>
      </c>
      <c r="E76" s="83"/>
      <c r="F76" s="83"/>
      <c r="G76" s="38"/>
    </row>
    <row r="77" spans="1:9" x14ac:dyDescent="0.15">
      <c r="A77" s="46"/>
      <c r="B77" s="4" t="s">
        <v>68</v>
      </c>
      <c r="C77" s="127">
        <v>114</v>
      </c>
      <c r="D77" s="189"/>
      <c r="E77" s="65"/>
      <c r="F77" s="65">
        <f>IF(C77="","",ROUNDDOWN(C77*E77,0))</f>
        <v>0</v>
      </c>
      <c r="G77" s="28"/>
      <c r="I77" s="1"/>
    </row>
    <row r="78" spans="1:9" x14ac:dyDescent="0.15">
      <c r="A78" s="40"/>
      <c r="B78" s="8"/>
      <c r="C78" s="82"/>
      <c r="D78" s="188"/>
      <c r="E78" s="83"/>
      <c r="F78" s="83"/>
      <c r="G78" s="38"/>
    </row>
    <row r="79" spans="1:9" x14ac:dyDescent="0.15">
      <c r="A79" s="46"/>
      <c r="B79" s="4"/>
      <c r="C79" s="127"/>
      <c r="D79" s="189"/>
      <c r="E79" s="65"/>
      <c r="F79" s="65" t="str">
        <f>IF(C79="","",ROUNDDOWN(C79*E79,0))</f>
        <v/>
      </c>
      <c r="G79" s="28"/>
    </row>
    <row r="80" spans="1:9" x14ac:dyDescent="0.15">
      <c r="A80" s="40" t="s">
        <v>31</v>
      </c>
      <c r="B80" s="8" t="s">
        <v>79</v>
      </c>
      <c r="C80" s="82"/>
      <c r="D80" s="188" t="s">
        <v>69</v>
      </c>
      <c r="E80" s="83"/>
      <c r="F80" s="83"/>
      <c r="G80" s="38"/>
    </row>
    <row r="81" spans="1:7" x14ac:dyDescent="0.15">
      <c r="A81" s="46"/>
      <c r="B81" s="4" t="s">
        <v>80</v>
      </c>
      <c r="C81" s="127">
        <v>258</v>
      </c>
      <c r="D81" s="189"/>
      <c r="E81" s="65"/>
      <c r="F81" s="65">
        <f>IF(C81="","",ROUNDDOWN(C81*E81,0))</f>
        <v>0</v>
      </c>
      <c r="G81" s="28"/>
    </row>
    <row r="82" spans="1:7" x14ac:dyDescent="0.15">
      <c r="A82" s="67" t="s">
        <v>70</v>
      </c>
      <c r="B82" s="8" t="s">
        <v>81</v>
      </c>
      <c r="C82" s="82"/>
      <c r="D82" s="188" t="s">
        <v>69</v>
      </c>
      <c r="E82" s="83"/>
      <c r="F82" s="83"/>
      <c r="G82" s="6"/>
    </row>
    <row r="83" spans="1:7" x14ac:dyDescent="0.15">
      <c r="A83" s="46"/>
      <c r="B83" s="4"/>
      <c r="C83" s="127">
        <v>258</v>
      </c>
      <c r="D83" s="189"/>
      <c r="E83" s="65"/>
      <c r="F83" s="65">
        <f>IF(C83="","",ROUNDDOWN(C83*E83,0))</f>
        <v>0</v>
      </c>
      <c r="G83" s="28"/>
    </row>
    <row r="84" spans="1:7" x14ac:dyDescent="0.15">
      <c r="A84" s="67" t="s">
        <v>58</v>
      </c>
      <c r="B84" s="8" t="s">
        <v>59</v>
      </c>
      <c r="C84" s="82"/>
      <c r="D84" s="188" t="s">
        <v>60</v>
      </c>
      <c r="E84" s="83"/>
      <c r="F84" s="83"/>
      <c r="G84" s="38"/>
    </row>
    <row r="85" spans="1:7" x14ac:dyDescent="0.15">
      <c r="A85" s="46"/>
      <c r="B85" s="4"/>
      <c r="C85" s="127">
        <v>2</v>
      </c>
      <c r="D85" s="189"/>
      <c r="E85" s="65"/>
      <c r="F85" s="65">
        <f>IF(C85="","",ROUNDDOWN(C85*E85,0))</f>
        <v>0</v>
      </c>
      <c r="G85" s="28"/>
    </row>
    <row r="86" spans="1:7" x14ac:dyDescent="0.15">
      <c r="A86" s="40"/>
      <c r="B86" s="8"/>
      <c r="C86" s="82"/>
      <c r="D86" s="188"/>
      <c r="E86" s="83"/>
      <c r="F86" s="83"/>
      <c r="G86" s="6"/>
    </row>
    <row r="87" spans="1:7" x14ac:dyDescent="0.15">
      <c r="A87" s="46"/>
      <c r="B87" s="4"/>
      <c r="C87" s="127"/>
      <c r="D87" s="189"/>
      <c r="E87" s="65"/>
      <c r="F87" s="65" t="str">
        <f>IF(C87="","",ROUNDDOWN(C87*E87,0))</f>
        <v/>
      </c>
      <c r="G87" s="28"/>
    </row>
    <row r="88" spans="1:7" x14ac:dyDescent="0.15">
      <c r="A88" s="40"/>
      <c r="B88" s="8"/>
      <c r="C88" s="82"/>
      <c r="D88" s="188"/>
      <c r="E88" s="83"/>
      <c r="F88" s="83"/>
      <c r="G88" s="6"/>
    </row>
    <row r="89" spans="1:7" x14ac:dyDescent="0.15">
      <c r="A89" s="46"/>
      <c r="B89" s="4"/>
      <c r="C89" s="127"/>
      <c r="D89" s="189"/>
      <c r="E89" s="65"/>
      <c r="F89" s="65" t="str">
        <f>IF(C89="","",ROUNDDOWN(C89*E89,0))</f>
        <v/>
      </c>
      <c r="G89" s="28"/>
    </row>
    <row r="90" spans="1:7" x14ac:dyDescent="0.15">
      <c r="A90" s="67"/>
      <c r="B90" s="8"/>
      <c r="C90" s="82"/>
      <c r="D90" s="188"/>
      <c r="E90" s="83"/>
      <c r="F90" s="83"/>
      <c r="G90" s="38"/>
    </row>
    <row r="91" spans="1:7" x14ac:dyDescent="0.15">
      <c r="A91" s="46"/>
      <c r="B91" s="4"/>
      <c r="C91" s="127"/>
      <c r="D91" s="189"/>
      <c r="E91" s="65"/>
      <c r="F91" s="65" t="str">
        <f>IF(C91="","",ROUNDDOWN(C91*E91,0))</f>
        <v/>
      </c>
      <c r="G91" s="28"/>
    </row>
    <row r="92" spans="1:7" x14ac:dyDescent="0.15">
      <c r="A92" s="67"/>
      <c r="B92" s="8"/>
      <c r="C92" s="82"/>
      <c r="D92" s="188"/>
      <c r="E92" s="83"/>
      <c r="F92" s="83"/>
      <c r="G92" s="38"/>
    </row>
    <row r="93" spans="1:7" x14ac:dyDescent="0.15">
      <c r="A93" s="46"/>
      <c r="B93" s="4"/>
      <c r="C93" s="127"/>
      <c r="D93" s="189"/>
      <c r="E93" s="65"/>
      <c r="F93" s="65" t="str">
        <f>IF(C93="","",ROUNDDOWN(C93*E93,0))</f>
        <v/>
      </c>
      <c r="G93" s="28"/>
    </row>
    <row r="94" spans="1:7" x14ac:dyDescent="0.15">
      <c r="A94" s="67"/>
      <c r="B94" s="8"/>
      <c r="C94" s="82"/>
      <c r="D94" s="188"/>
      <c r="E94" s="83"/>
      <c r="F94" s="83"/>
      <c r="G94" s="38"/>
    </row>
    <row r="95" spans="1:7" x14ac:dyDescent="0.15">
      <c r="A95" s="46"/>
      <c r="B95" s="4"/>
      <c r="C95" s="127"/>
      <c r="D95" s="189"/>
      <c r="E95" s="65"/>
      <c r="F95" s="65" t="str">
        <f>IF(C95="","",ROUNDDOWN(C95*E95,0))</f>
        <v/>
      </c>
      <c r="G95" s="28"/>
    </row>
    <row r="96" spans="1:7" x14ac:dyDescent="0.15">
      <c r="A96" s="67"/>
      <c r="B96" s="8"/>
      <c r="C96" s="82"/>
      <c r="D96" s="188"/>
      <c r="E96" s="83"/>
      <c r="F96" s="83"/>
      <c r="G96" s="38"/>
    </row>
    <row r="97" spans="1:7" x14ac:dyDescent="0.15">
      <c r="A97" s="46"/>
      <c r="B97" s="4"/>
      <c r="C97" s="127"/>
      <c r="D97" s="189"/>
      <c r="E97" s="65"/>
      <c r="F97" s="65" t="str">
        <f>IF(C97="","",ROUNDDOWN(C97*E97,0))</f>
        <v/>
      </c>
      <c r="G97" s="28"/>
    </row>
    <row r="98" spans="1:7" x14ac:dyDescent="0.15">
      <c r="A98" s="67"/>
      <c r="B98" s="8"/>
      <c r="C98" s="82"/>
      <c r="D98" s="188"/>
      <c r="E98" s="83"/>
      <c r="F98" s="83"/>
      <c r="G98" s="38"/>
    </row>
    <row r="99" spans="1:7" x14ac:dyDescent="0.15">
      <c r="A99" s="46"/>
      <c r="B99" s="4"/>
      <c r="C99" s="127"/>
      <c r="D99" s="189"/>
      <c r="E99" s="65"/>
      <c r="F99" s="65" t="str">
        <f>IF(C99="","",ROUNDDOWN(C99*E99,0))</f>
        <v/>
      </c>
      <c r="G99" s="28"/>
    </row>
    <row r="100" spans="1:7" x14ac:dyDescent="0.15">
      <c r="A100" s="67"/>
      <c r="B100" s="8"/>
      <c r="C100" s="82"/>
      <c r="D100" s="188"/>
      <c r="E100" s="83"/>
      <c r="F100" s="83"/>
      <c r="G100" s="38"/>
    </row>
    <row r="101" spans="1:7" x14ac:dyDescent="0.15">
      <c r="A101" s="46"/>
      <c r="B101" s="4"/>
      <c r="C101" s="127"/>
      <c r="D101" s="189"/>
      <c r="E101" s="65"/>
      <c r="F101" s="65" t="str">
        <f>IF(C101="","",ROUNDDOWN(C101*E101,0))</f>
        <v/>
      </c>
      <c r="G101" s="28"/>
    </row>
    <row r="102" spans="1:7" x14ac:dyDescent="0.15">
      <c r="A102" s="67"/>
      <c r="B102" s="8"/>
      <c r="C102" s="82"/>
      <c r="D102" s="188"/>
      <c r="E102" s="83"/>
      <c r="F102" s="83"/>
      <c r="G102" s="38"/>
    </row>
    <row r="103" spans="1:7" x14ac:dyDescent="0.15">
      <c r="A103" s="46"/>
      <c r="B103" s="4"/>
      <c r="C103" s="127"/>
      <c r="D103" s="189"/>
      <c r="E103" s="65"/>
      <c r="F103" s="65" t="str">
        <f>IF(C103="","",ROUNDDOWN(C103*E103,0))</f>
        <v/>
      </c>
      <c r="G103" s="28"/>
    </row>
    <row r="104" spans="1:7" x14ac:dyDescent="0.15">
      <c r="A104" s="67"/>
      <c r="B104" s="8"/>
      <c r="C104" s="82"/>
      <c r="D104" s="188"/>
      <c r="E104" s="83"/>
      <c r="F104" s="83"/>
      <c r="G104" s="38"/>
    </row>
    <row r="105" spans="1:7" x14ac:dyDescent="0.15">
      <c r="A105" s="46"/>
      <c r="B105" s="4"/>
      <c r="C105" s="127"/>
      <c r="D105" s="189"/>
      <c r="E105" s="65"/>
      <c r="F105" s="65" t="str">
        <f>IF(C105="","",ROUNDDOWN(C105*E105,0))</f>
        <v/>
      </c>
      <c r="G105" s="28"/>
    </row>
    <row r="106" spans="1:7" x14ac:dyDescent="0.15">
      <c r="A106" s="67"/>
      <c r="B106" s="8"/>
      <c r="C106" s="82"/>
      <c r="D106" s="188"/>
      <c r="E106" s="83"/>
      <c r="F106" s="83"/>
      <c r="G106" s="6"/>
    </row>
    <row r="107" spans="1:7" x14ac:dyDescent="0.15">
      <c r="A107" s="46"/>
      <c r="B107" s="4"/>
      <c r="C107" s="127"/>
      <c r="D107" s="189"/>
      <c r="E107" s="65"/>
      <c r="F107" s="65" t="str">
        <f>IF(C107="","",ROUNDDOWN(C107*E107,0))</f>
        <v/>
      </c>
      <c r="G107" s="28"/>
    </row>
    <row r="108" spans="1:7" x14ac:dyDescent="0.15">
      <c r="A108" s="67"/>
      <c r="B108" s="8"/>
      <c r="C108" s="82"/>
      <c r="D108" s="188"/>
      <c r="E108" s="83"/>
      <c r="F108" s="83"/>
      <c r="G108" s="38"/>
    </row>
    <row r="109" spans="1:7" x14ac:dyDescent="0.15">
      <c r="A109" s="46"/>
      <c r="B109" s="4"/>
      <c r="C109" s="127"/>
      <c r="D109" s="189"/>
      <c r="E109" s="65"/>
      <c r="F109" s="65" t="str">
        <f>IF(C109="","",ROUNDDOWN(C109*E109,0))</f>
        <v/>
      </c>
      <c r="G109" s="28"/>
    </row>
    <row r="110" spans="1:7" x14ac:dyDescent="0.15">
      <c r="A110" s="67"/>
      <c r="B110" s="8"/>
      <c r="C110" s="82"/>
      <c r="D110" s="188"/>
      <c r="E110" s="83"/>
      <c r="F110" s="83"/>
      <c r="G110" s="6"/>
    </row>
    <row r="111" spans="1:7" x14ac:dyDescent="0.15">
      <c r="A111" s="46"/>
      <c r="B111" s="4"/>
      <c r="C111" s="127"/>
      <c r="D111" s="189"/>
      <c r="E111" s="65"/>
      <c r="F111" s="65" t="str">
        <f>IF(C111="","",ROUNDDOWN(C111*E111,0))</f>
        <v/>
      </c>
      <c r="G111" s="28"/>
    </row>
    <row r="112" spans="1:7" x14ac:dyDescent="0.15">
      <c r="A112" s="67"/>
      <c r="B112" s="8"/>
      <c r="C112" s="82"/>
      <c r="D112" s="188"/>
      <c r="E112" s="83"/>
      <c r="F112" s="83"/>
      <c r="G112" s="6"/>
    </row>
    <row r="113" spans="1:7" x14ac:dyDescent="0.15">
      <c r="A113" s="46"/>
      <c r="B113" s="4"/>
      <c r="C113" s="127"/>
      <c r="D113" s="189"/>
      <c r="E113" s="65"/>
      <c r="F113" s="65" t="str">
        <f>IF(C113="","",ROUNDDOWN(C113*E113,0))</f>
        <v/>
      </c>
      <c r="G113" s="28"/>
    </row>
    <row r="114" spans="1:7" x14ac:dyDescent="0.15">
      <c r="A114" s="67"/>
      <c r="B114" s="8"/>
      <c r="C114" s="82"/>
      <c r="D114" s="188"/>
      <c r="E114" s="83"/>
      <c r="F114" s="83"/>
      <c r="G114" s="38"/>
    </row>
    <row r="115" spans="1:7" x14ac:dyDescent="0.15">
      <c r="A115" s="46"/>
      <c r="B115" s="4"/>
      <c r="C115" s="127"/>
      <c r="D115" s="189"/>
      <c r="E115" s="65"/>
      <c r="F115" s="65" t="str">
        <f>IF(C115="","",ROUNDDOWN(C115*E115,0))</f>
        <v/>
      </c>
      <c r="G115" s="28"/>
    </row>
    <row r="116" spans="1:7" x14ac:dyDescent="0.15">
      <c r="A116" s="29"/>
      <c r="B116" s="5"/>
      <c r="C116" s="82"/>
      <c r="D116" s="188"/>
      <c r="E116" s="83"/>
      <c r="F116" s="83"/>
      <c r="G116" s="26"/>
    </row>
    <row r="117" spans="1:7" x14ac:dyDescent="0.15">
      <c r="A117" s="47"/>
      <c r="B117" s="4"/>
      <c r="C117" s="127"/>
      <c r="D117" s="189"/>
      <c r="E117" s="65"/>
      <c r="F117" s="65" t="str">
        <f>IF(C117="","",ROUNDDOWN(C117*E117,0))</f>
        <v/>
      </c>
      <c r="G117" s="28"/>
    </row>
    <row r="118" spans="1:7" x14ac:dyDescent="0.15">
      <c r="A118" s="29"/>
      <c r="B118" s="5"/>
      <c r="C118" s="82"/>
      <c r="D118" s="188"/>
      <c r="E118" s="83"/>
      <c r="F118" s="83"/>
      <c r="G118" s="26"/>
    </row>
    <row r="119" spans="1:7" x14ac:dyDescent="0.15">
      <c r="A119" s="47"/>
      <c r="B119" s="4"/>
      <c r="C119" s="127"/>
      <c r="D119" s="189"/>
      <c r="E119" s="65"/>
      <c r="F119" s="65" t="str">
        <f>IF(C119="","",ROUNDDOWN(C119*E119,0))</f>
        <v/>
      </c>
      <c r="G119" s="28"/>
    </row>
    <row r="120" spans="1:7" x14ac:dyDescent="0.15">
      <c r="A120" s="29"/>
      <c r="B120" s="5"/>
      <c r="C120" s="82"/>
      <c r="D120" s="188"/>
      <c r="E120" s="83"/>
      <c r="F120" s="83"/>
      <c r="G120" s="26"/>
    </row>
    <row r="121" spans="1:7" x14ac:dyDescent="0.15">
      <c r="A121" s="47"/>
      <c r="B121" s="4"/>
      <c r="C121" s="127"/>
      <c r="D121" s="189"/>
      <c r="E121" s="65"/>
      <c r="F121" s="65" t="str">
        <f>IF(C121="","",ROUNDDOWN(C121*E121,0))</f>
        <v/>
      </c>
      <c r="G121" s="28"/>
    </row>
    <row r="122" spans="1:7" x14ac:dyDescent="0.15">
      <c r="A122" s="48" t="s">
        <v>8</v>
      </c>
      <c r="B122" s="5"/>
      <c r="C122" s="167"/>
      <c r="D122" s="169"/>
      <c r="E122" s="190"/>
      <c r="F122" s="75"/>
      <c r="G122" s="26"/>
    </row>
    <row r="123" spans="1:7" x14ac:dyDescent="0.15">
      <c r="A123" s="49"/>
      <c r="B123" s="7"/>
      <c r="C123" s="171"/>
      <c r="D123" s="172"/>
      <c r="E123" s="191"/>
      <c r="F123" s="66">
        <f>SUM(F68:F121)</f>
        <v>0</v>
      </c>
      <c r="G123" s="39"/>
    </row>
    <row r="124" spans="1:7" x14ac:dyDescent="0.15">
      <c r="A124" s="50"/>
      <c r="B124" s="32"/>
      <c r="C124" s="30"/>
      <c r="D124" s="31"/>
      <c r="E124" s="41"/>
      <c r="F124" s="41"/>
      <c r="G124" s="42"/>
    </row>
    <row r="125" spans="1:7" ht="17.25" customHeight="1" x14ac:dyDescent="0.15">
      <c r="A125" s="180" t="s">
        <v>10</v>
      </c>
      <c r="B125" s="180"/>
      <c r="C125" s="180"/>
      <c r="D125" s="180"/>
      <c r="E125" s="180"/>
      <c r="F125" s="180"/>
      <c r="G125" s="180"/>
    </row>
    <row r="126" spans="1:7" ht="14.25" customHeight="1" x14ac:dyDescent="0.15">
      <c r="A126" s="44"/>
      <c r="B126" s="3"/>
      <c r="C126" s="3"/>
      <c r="D126" s="3"/>
      <c r="E126" s="33"/>
      <c r="F126" s="34"/>
      <c r="G126" s="34"/>
    </row>
    <row r="127" spans="1:7" x14ac:dyDescent="0.15">
      <c r="A127" s="45" t="s">
        <v>2</v>
      </c>
      <c r="B127" s="12" t="s">
        <v>9</v>
      </c>
      <c r="C127" s="13" t="s">
        <v>1</v>
      </c>
      <c r="D127" s="14" t="s">
        <v>0</v>
      </c>
      <c r="E127" s="35" t="s">
        <v>3</v>
      </c>
      <c r="F127" s="35" t="s">
        <v>4</v>
      </c>
      <c r="G127" s="36" t="s">
        <v>5</v>
      </c>
    </row>
    <row r="128" spans="1:7" x14ac:dyDescent="0.15">
      <c r="A128" s="67" t="s">
        <v>33</v>
      </c>
      <c r="B128" s="10"/>
      <c r="C128" s="183"/>
      <c r="D128" s="184"/>
      <c r="E128" s="185"/>
      <c r="F128" s="187" t="str">
        <f>IF(C128="","",ROUND(C128*E128,0))</f>
        <v/>
      </c>
      <c r="G128" s="37"/>
    </row>
    <row r="129" spans="1:15" x14ac:dyDescent="0.15">
      <c r="A129" s="46"/>
      <c r="B129" s="4"/>
      <c r="C129" s="168"/>
      <c r="D129" s="164"/>
      <c r="E129" s="186"/>
      <c r="F129" s="185"/>
      <c r="G129" s="28"/>
      <c r="I129" s="56"/>
      <c r="J129" s="10"/>
      <c r="K129" s="183"/>
      <c r="L129" s="163"/>
      <c r="M129" s="185"/>
      <c r="N129" s="185"/>
      <c r="O129" s="57"/>
    </row>
    <row r="130" spans="1:15" x14ac:dyDescent="0.15">
      <c r="A130" s="40" t="s">
        <v>71</v>
      </c>
      <c r="B130" s="8" t="s">
        <v>163</v>
      </c>
      <c r="C130" s="82"/>
      <c r="D130" s="188" t="s">
        <v>46</v>
      </c>
      <c r="E130" s="83"/>
      <c r="F130" s="83"/>
      <c r="G130" s="26"/>
      <c r="I130" s="58"/>
      <c r="J130" s="4"/>
      <c r="K130" s="168"/>
      <c r="L130" s="164"/>
      <c r="M130" s="186"/>
      <c r="N130" s="185"/>
      <c r="O130" s="59"/>
    </row>
    <row r="131" spans="1:15" x14ac:dyDescent="0.15">
      <c r="A131" s="46"/>
      <c r="B131" s="4" t="s">
        <v>164</v>
      </c>
      <c r="C131" s="127">
        <v>114</v>
      </c>
      <c r="D131" s="189"/>
      <c r="E131" s="65"/>
      <c r="F131" s="65">
        <f>IF(C131="","",ROUNDDOWN(C131*E131,0))</f>
        <v>0</v>
      </c>
      <c r="G131" s="28"/>
      <c r="I131" s="60"/>
      <c r="J131" s="5"/>
      <c r="K131" s="167"/>
      <c r="L131" s="188"/>
      <c r="M131" s="190"/>
      <c r="N131" s="192"/>
      <c r="O131" s="61"/>
    </row>
    <row r="132" spans="1:15" x14ac:dyDescent="0.15">
      <c r="A132" s="40"/>
      <c r="B132" s="8" t="s">
        <v>165</v>
      </c>
      <c r="C132" s="82"/>
      <c r="D132" s="188"/>
      <c r="E132" s="83"/>
      <c r="F132" s="83"/>
      <c r="G132" s="26"/>
      <c r="I132" s="58"/>
      <c r="J132" s="4"/>
      <c r="K132" s="168"/>
      <c r="L132" s="189"/>
      <c r="M132" s="186"/>
      <c r="N132" s="192"/>
      <c r="O132" s="59"/>
    </row>
    <row r="133" spans="1:15" x14ac:dyDescent="0.15">
      <c r="A133" s="46"/>
      <c r="B133" s="4" t="s">
        <v>166</v>
      </c>
      <c r="C133" s="127"/>
      <c r="D133" s="189"/>
      <c r="E133" s="65"/>
      <c r="F133" s="65" t="str">
        <f>IF(C133="","",ROUNDDOWN(C133*E133,0))</f>
        <v/>
      </c>
      <c r="G133" s="28"/>
      <c r="I133" s="60"/>
      <c r="J133" s="5"/>
      <c r="K133" s="167"/>
      <c r="L133" s="188"/>
      <c r="M133" s="190"/>
      <c r="N133" s="192"/>
      <c r="O133" s="61"/>
    </row>
    <row r="134" spans="1:15" x14ac:dyDescent="0.15">
      <c r="A134" s="40"/>
      <c r="B134" s="8" t="s">
        <v>167</v>
      </c>
      <c r="C134" s="82"/>
      <c r="D134" s="188"/>
      <c r="E134" s="83"/>
      <c r="F134" s="83"/>
      <c r="G134" s="26"/>
      <c r="I134" s="58"/>
      <c r="J134" s="27"/>
      <c r="K134" s="168"/>
      <c r="L134" s="189"/>
      <c r="M134" s="186"/>
      <c r="N134" s="192"/>
      <c r="O134" s="59"/>
    </row>
    <row r="135" spans="1:15" x14ac:dyDescent="0.15">
      <c r="A135" s="46"/>
      <c r="B135" s="4" t="s">
        <v>168</v>
      </c>
      <c r="C135" s="127"/>
      <c r="D135" s="189"/>
      <c r="E135" s="65"/>
      <c r="F135" s="65" t="str">
        <f>IF(C135="","",ROUNDDOWN(C135*E135,0))</f>
        <v/>
      </c>
      <c r="G135" s="28"/>
    </row>
    <row r="136" spans="1:15" x14ac:dyDescent="0.15">
      <c r="A136" s="40"/>
      <c r="B136" s="25"/>
      <c r="C136" s="87"/>
      <c r="D136" s="188"/>
      <c r="E136" s="75"/>
      <c r="F136" s="75"/>
      <c r="G136" s="26"/>
    </row>
    <row r="137" spans="1:15" x14ac:dyDescent="0.15">
      <c r="A137" s="46"/>
      <c r="B137" s="27"/>
      <c r="C137" s="63"/>
      <c r="D137" s="189"/>
      <c r="E137" s="65"/>
      <c r="F137" s="65"/>
      <c r="G137" s="28"/>
    </row>
    <row r="138" spans="1:15" x14ac:dyDescent="0.15">
      <c r="A138" s="40"/>
      <c r="B138" s="25"/>
      <c r="C138" s="87"/>
      <c r="D138" s="188"/>
      <c r="E138" s="75"/>
      <c r="F138" s="88"/>
      <c r="G138" s="26"/>
      <c r="I138" s="1"/>
    </row>
    <row r="139" spans="1:15" x14ac:dyDescent="0.15">
      <c r="A139" s="46"/>
      <c r="B139" s="27"/>
      <c r="C139" s="63"/>
      <c r="D139" s="189"/>
      <c r="E139" s="65"/>
      <c r="F139" s="74"/>
      <c r="G139" s="28"/>
    </row>
    <row r="140" spans="1:15" x14ac:dyDescent="0.15">
      <c r="A140" s="40"/>
      <c r="B140" s="25"/>
      <c r="C140" s="87"/>
      <c r="D140" s="188"/>
      <c r="E140" s="75"/>
      <c r="F140" s="88"/>
      <c r="G140" s="26"/>
    </row>
    <row r="141" spans="1:15" x14ac:dyDescent="0.15">
      <c r="A141" s="46"/>
      <c r="B141" s="27"/>
      <c r="C141" s="63"/>
      <c r="D141" s="189"/>
      <c r="E141" s="65"/>
      <c r="F141" s="65"/>
      <c r="G141" s="28"/>
    </row>
    <row r="142" spans="1:15" x14ac:dyDescent="0.15">
      <c r="A142" s="40"/>
      <c r="B142" s="25"/>
      <c r="C142" s="87"/>
      <c r="D142" s="188"/>
      <c r="E142" s="75"/>
      <c r="F142" s="88"/>
      <c r="G142" s="26"/>
    </row>
    <row r="143" spans="1:15" x14ac:dyDescent="0.15">
      <c r="A143" s="46"/>
      <c r="B143" s="27"/>
      <c r="C143" s="63"/>
      <c r="D143" s="189"/>
      <c r="E143" s="65"/>
      <c r="F143" s="65"/>
      <c r="G143" s="28"/>
    </row>
    <row r="144" spans="1:15" x14ac:dyDescent="0.15">
      <c r="A144" s="40"/>
      <c r="B144" s="25"/>
      <c r="C144" s="87"/>
      <c r="D144" s="188"/>
      <c r="E144" s="75"/>
      <c r="F144" s="88"/>
      <c r="G144" s="26"/>
    </row>
    <row r="145" spans="1:7" x14ac:dyDescent="0.15">
      <c r="A145" s="46"/>
      <c r="B145" s="27"/>
      <c r="C145" s="63"/>
      <c r="D145" s="189"/>
      <c r="E145" s="65"/>
      <c r="F145" s="65"/>
      <c r="G145" s="28"/>
    </row>
    <row r="146" spans="1:7" x14ac:dyDescent="0.15">
      <c r="A146" s="40"/>
      <c r="B146" s="25"/>
      <c r="C146" s="87"/>
      <c r="D146" s="188"/>
      <c r="E146" s="75"/>
      <c r="F146" s="88"/>
      <c r="G146" s="26"/>
    </row>
    <row r="147" spans="1:7" x14ac:dyDescent="0.15">
      <c r="A147" s="46"/>
      <c r="B147" s="27"/>
      <c r="C147" s="63"/>
      <c r="D147" s="189"/>
      <c r="E147" s="65"/>
      <c r="F147" s="65"/>
      <c r="G147" s="28"/>
    </row>
    <row r="148" spans="1:7" x14ac:dyDescent="0.15">
      <c r="A148" s="40"/>
      <c r="B148" s="25"/>
      <c r="C148" s="87"/>
      <c r="D148" s="188"/>
      <c r="E148" s="75"/>
      <c r="F148" s="88"/>
      <c r="G148" s="26"/>
    </row>
    <row r="149" spans="1:7" x14ac:dyDescent="0.15">
      <c r="A149" s="46"/>
      <c r="B149" s="27"/>
      <c r="C149" s="63"/>
      <c r="D149" s="189"/>
      <c r="E149" s="65"/>
      <c r="F149" s="74"/>
      <c r="G149" s="28"/>
    </row>
    <row r="150" spans="1:7" x14ac:dyDescent="0.15">
      <c r="A150" s="67"/>
      <c r="B150" s="8"/>
      <c r="C150" s="76"/>
      <c r="D150" s="188"/>
      <c r="E150" s="77"/>
      <c r="F150" s="78"/>
      <c r="G150" s="38"/>
    </row>
    <row r="151" spans="1:7" x14ac:dyDescent="0.15">
      <c r="A151" s="46"/>
      <c r="B151" s="4"/>
      <c r="C151" s="70"/>
      <c r="D151" s="189"/>
      <c r="E151" s="65"/>
      <c r="F151" s="74"/>
      <c r="G151" s="28"/>
    </row>
    <row r="152" spans="1:7" x14ac:dyDescent="0.15">
      <c r="A152" s="67"/>
      <c r="B152" s="8"/>
      <c r="C152" s="69"/>
      <c r="D152" s="188"/>
      <c r="E152" s="64"/>
      <c r="F152" s="64"/>
      <c r="G152" s="38"/>
    </row>
    <row r="153" spans="1:7" x14ac:dyDescent="0.15">
      <c r="A153" s="46"/>
      <c r="B153" s="4"/>
      <c r="C153" s="70"/>
      <c r="D153" s="189"/>
      <c r="E153" s="65"/>
      <c r="F153" s="65"/>
      <c r="G153" s="28"/>
    </row>
    <row r="154" spans="1:7" x14ac:dyDescent="0.15">
      <c r="A154" s="67"/>
      <c r="B154" s="8"/>
      <c r="C154" s="69"/>
      <c r="D154" s="188"/>
      <c r="E154" s="64"/>
      <c r="F154" s="64"/>
      <c r="G154" s="38"/>
    </row>
    <row r="155" spans="1:7" x14ac:dyDescent="0.15">
      <c r="A155" s="46"/>
      <c r="B155" s="4"/>
      <c r="C155" s="70"/>
      <c r="D155" s="189"/>
      <c r="E155" s="65"/>
      <c r="F155" s="65"/>
      <c r="G155" s="28"/>
    </row>
    <row r="156" spans="1:7" x14ac:dyDescent="0.15">
      <c r="A156" s="67"/>
      <c r="B156" s="8"/>
      <c r="C156" s="69"/>
      <c r="D156" s="188"/>
      <c r="E156" s="64"/>
      <c r="F156" s="64"/>
      <c r="G156" s="38"/>
    </row>
    <row r="157" spans="1:7" x14ac:dyDescent="0.15">
      <c r="A157" s="46"/>
      <c r="B157" s="4"/>
      <c r="C157" s="70"/>
      <c r="D157" s="189"/>
      <c r="E157" s="65"/>
      <c r="F157" s="65"/>
      <c r="G157" s="28"/>
    </row>
    <row r="158" spans="1:7" x14ac:dyDescent="0.15">
      <c r="A158" s="40"/>
      <c r="B158" s="5"/>
      <c r="C158" s="167"/>
      <c r="D158" s="188"/>
      <c r="E158" s="190"/>
      <c r="F158" s="192" t="str">
        <f>IF(C158="","",ROUND(C158*E158,0))</f>
        <v/>
      </c>
      <c r="G158" s="26"/>
    </row>
    <row r="159" spans="1:7" x14ac:dyDescent="0.15">
      <c r="A159" s="47"/>
      <c r="B159" s="4"/>
      <c r="C159" s="168"/>
      <c r="D159" s="189"/>
      <c r="E159" s="186"/>
      <c r="F159" s="192"/>
      <c r="G159" s="28"/>
    </row>
    <row r="160" spans="1:7" x14ac:dyDescent="0.15">
      <c r="A160" s="67"/>
      <c r="B160" s="8"/>
      <c r="C160" s="76"/>
      <c r="D160" s="188"/>
      <c r="E160" s="77"/>
      <c r="F160" s="78"/>
      <c r="G160" s="26"/>
    </row>
    <row r="161" spans="1:7" x14ac:dyDescent="0.15">
      <c r="A161" s="46"/>
      <c r="B161" s="4"/>
      <c r="C161" s="70"/>
      <c r="D161" s="189"/>
      <c r="E161" s="65"/>
      <c r="F161" s="74"/>
      <c r="G161" s="28"/>
    </row>
    <row r="162" spans="1:7" x14ac:dyDescent="0.15">
      <c r="A162" s="67"/>
      <c r="B162" s="8"/>
      <c r="C162" s="76"/>
      <c r="D162" s="188"/>
      <c r="E162" s="77"/>
      <c r="F162" s="78"/>
      <c r="G162" s="26"/>
    </row>
    <row r="163" spans="1:7" x14ac:dyDescent="0.15">
      <c r="A163" s="46"/>
      <c r="B163" s="4"/>
      <c r="C163" s="70"/>
      <c r="D163" s="189"/>
      <c r="E163" s="65"/>
      <c r="F163" s="74"/>
      <c r="G163" s="28"/>
    </row>
    <row r="164" spans="1:7" x14ac:dyDescent="0.15">
      <c r="A164" s="67"/>
      <c r="B164" s="8"/>
      <c r="C164" s="76"/>
      <c r="D164" s="188"/>
      <c r="E164" s="77"/>
      <c r="F164" s="78"/>
      <c r="G164" s="26"/>
    </row>
    <row r="165" spans="1:7" x14ac:dyDescent="0.15">
      <c r="A165" s="46"/>
      <c r="B165" s="4"/>
      <c r="C165" s="70"/>
      <c r="D165" s="189"/>
      <c r="E165" s="65"/>
      <c r="F165" s="74"/>
      <c r="G165" s="28"/>
    </row>
    <row r="166" spans="1:7" x14ac:dyDescent="0.15">
      <c r="A166" s="29"/>
      <c r="B166" s="5"/>
      <c r="C166" s="167"/>
      <c r="D166" s="169"/>
      <c r="E166" s="190"/>
      <c r="F166" s="192" t="str">
        <f>IF(C166="","",ROUND(C166*E166,0))</f>
        <v/>
      </c>
      <c r="G166" s="26"/>
    </row>
    <row r="167" spans="1:7" x14ac:dyDescent="0.15">
      <c r="A167" s="47"/>
      <c r="B167" s="4"/>
      <c r="C167" s="168"/>
      <c r="D167" s="164"/>
      <c r="E167" s="186"/>
      <c r="F167" s="192"/>
      <c r="G167" s="28"/>
    </row>
    <row r="168" spans="1:7" x14ac:dyDescent="0.15">
      <c r="A168" s="40"/>
      <c r="B168" s="5"/>
      <c r="C168" s="167"/>
      <c r="D168" s="169"/>
      <c r="E168" s="190"/>
      <c r="F168" s="192" t="str">
        <f>IF(C168="","",ROUND(C168*E168,0))</f>
        <v/>
      </c>
      <c r="G168" s="26"/>
    </row>
    <row r="169" spans="1:7" x14ac:dyDescent="0.15">
      <c r="A169" s="47"/>
      <c r="B169" s="4"/>
      <c r="C169" s="168"/>
      <c r="D169" s="164"/>
      <c r="E169" s="186"/>
      <c r="F169" s="192"/>
      <c r="G169" s="28"/>
    </row>
    <row r="170" spans="1:7" x14ac:dyDescent="0.15">
      <c r="A170" s="67"/>
      <c r="B170" s="8"/>
      <c r="C170" s="76"/>
      <c r="D170" s="188"/>
      <c r="E170" s="77"/>
      <c r="F170" s="78"/>
      <c r="G170" s="26"/>
    </row>
    <row r="171" spans="1:7" x14ac:dyDescent="0.15">
      <c r="A171" s="46"/>
      <c r="B171" s="4"/>
      <c r="C171" s="70"/>
      <c r="D171" s="189"/>
      <c r="E171" s="65"/>
      <c r="F171" s="74"/>
      <c r="G171" s="28"/>
    </row>
    <row r="172" spans="1:7" x14ac:dyDescent="0.15">
      <c r="A172" s="67"/>
      <c r="B172" s="8"/>
      <c r="C172" s="76"/>
      <c r="D172" s="188"/>
      <c r="E172" s="77"/>
      <c r="F172" s="79"/>
      <c r="G172" s="26"/>
    </row>
    <row r="173" spans="1:7" x14ac:dyDescent="0.15">
      <c r="A173" s="46"/>
      <c r="B173" s="4"/>
      <c r="C173" s="70"/>
      <c r="D173" s="189"/>
      <c r="E173" s="65"/>
      <c r="F173" s="74"/>
      <c r="G173" s="28"/>
    </row>
    <row r="174" spans="1:7" x14ac:dyDescent="0.15">
      <c r="A174" s="67"/>
      <c r="B174" s="8"/>
      <c r="C174" s="76"/>
      <c r="D174" s="188"/>
      <c r="E174" s="77"/>
      <c r="F174" s="78"/>
      <c r="G174" s="26"/>
    </row>
    <row r="175" spans="1:7" x14ac:dyDescent="0.15">
      <c r="A175" s="46"/>
      <c r="B175" s="4"/>
      <c r="C175" s="70"/>
      <c r="D175" s="189"/>
      <c r="E175" s="65"/>
      <c r="F175" s="74"/>
      <c r="G175" s="28"/>
    </row>
    <row r="176" spans="1:7" x14ac:dyDescent="0.15">
      <c r="A176" s="67"/>
      <c r="B176" s="8"/>
      <c r="C176" s="76"/>
      <c r="D176" s="188"/>
      <c r="E176" s="77"/>
      <c r="F176" s="78"/>
      <c r="G176" s="26"/>
    </row>
    <row r="177" spans="1:15" x14ac:dyDescent="0.15">
      <c r="A177" s="46"/>
      <c r="B177" s="4"/>
      <c r="C177" s="70"/>
      <c r="D177" s="189"/>
      <c r="E177" s="65"/>
      <c r="F177" s="74"/>
      <c r="G177" s="28"/>
    </row>
    <row r="178" spans="1:15" x14ac:dyDescent="0.15">
      <c r="A178" s="67"/>
      <c r="B178" s="8"/>
      <c r="C178" s="76"/>
      <c r="D178" s="188"/>
      <c r="E178" s="77"/>
      <c r="F178" s="78"/>
      <c r="G178" s="26"/>
    </row>
    <row r="179" spans="1:15" x14ac:dyDescent="0.15">
      <c r="A179" s="46"/>
      <c r="B179" s="4"/>
      <c r="C179" s="70"/>
      <c r="D179" s="189"/>
      <c r="E179" s="65"/>
      <c r="F179" s="74"/>
      <c r="G179" s="28"/>
      <c r="I179" s="60"/>
      <c r="J179" s="5"/>
      <c r="K179" s="167"/>
      <c r="L179" s="188"/>
      <c r="M179" s="190"/>
      <c r="N179" s="192"/>
      <c r="O179" s="61"/>
    </row>
    <row r="180" spans="1:15" x14ac:dyDescent="0.15">
      <c r="A180" s="67"/>
      <c r="B180" s="8"/>
      <c r="C180" s="76"/>
      <c r="D180" s="188"/>
      <c r="E180" s="77"/>
      <c r="F180" s="78"/>
      <c r="G180" s="26"/>
      <c r="I180" s="58"/>
      <c r="J180" s="27"/>
      <c r="K180" s="168"/>
      <c r="L180" s="189"/>
      <c r="M180" s="186"/>
      <c r="N180" s="192"/>
      <c r="O180" s="59"/>
    </row>
    <row r="181" spans="1:15" x14ac:dyDescent="0.15">
      <c r="A181" s="46"/>
      <c r="B181" s="4"/>
      <c r="C181" s="70"/>
      <c r="D181" s="189"/>
      <c r="E181" s="65"/>
      <c r="F181" s="74"/>
      <c r="G181" s="28"/>
      <c r="I181" s="60"/>
      <c r="J181" s="5"/>
      <c r="K181" s="167"/>
      <c r="L181" s="188"/>
      <c r="M181" s="190"/>
      <c r="N181" s="192"/>
      <c r="O181" s="61"/>
    </row>
    <row r="182" spans="1:15" x14ac:dyDescent="0.15">
      <c r="A182" s="29"/>
      <c r="B182" s="5"/>
      <c r="C182" s="167"/>
      <c r="D182" s="169"/>
      <c r="E182" s="190"/>
      <c r="F182" s="185"/>
      <c r="G182" s="26"/>
      <c r="I182" s="58"/>
      <c r="J182" s="27"/>
      <c r="K182" s="168"/>
      <c r="L182" s="189"/>
      <c r="M182" s="186"/>
      <c r="N182" s="192"/>
      <c r="O182" s="59"/>
    </row>
    <row r="183" spans="1:15" x14ac:dyDescent="0.15">
      <c r="A183" s="47"/>
      <c r="B183" s="4"/>
      <c r="C183" s="168"/>
      <c r="D183" s="164"/>
      <c r="E183" s="186"/>
      <c r="F183" s="186"/>
      <c r="G183" s="28"/>
    </row>
    <row r="184" spans="1:15" x14ac:dyDescent="0.15">
      <c r="A184" s="48" t="s">
        <v>8</v>
      </c>
      <c r="B184" s="5"/>
      <c r="C184" s="167"/>
      <c r="D184" s="169"/>
      <c r="E184" s="190"/>
      <c r="F184" s="75"/>
      <c r="G184" s="26"/>
    </row>
    <row r="185" spans="1:15" x14ac:dyDescent="0.15">
      <c r="A185" s="49"/>
      <c r="B185" s="7"/>
      <c r="C185" s="171"/>
      <c r="D185" s="172"/>
      <c r="E185" s="191"/>
      <c r="F185" s="66">
        <f>SUM(F131:F183)</f>
        <v>0</v>
      </c>
      <c r="G185" s="39"/>
    </row>
    <row r="186" spans="1:15" x14ac:dyDescent="0.15">
      <c r="A186" s="50"/>
      <c r="B186" s="32"/>
      <c r="C186" s="30"/>
      <c r="D186" s="31"/>
      <c r="E186" s="41"/>
      <c r="F186" s="41"/>
      <c r="G186" s="42"/>
    </row>
    <row r="187" spans="1:15" ht="14.25" customHeight="1" x14ac:dyDescent="0.15">
      <c r="A187" s="180" t="s">
        <v>10</v>
      </c>
      <c r="B187" s="180"/>
      <c r="C187" s="180"/>
      <c r="D187" s="180"/>
      <c r="E187" s="180"/>
      <c r="F187" s="180"/>
      <c r="G187" s="180"/>
    </row>
    <row r="188" spans="1:15" ht="18.75" x14ac:dyDescent="0.15">
      <c r="A188" s="44"/>
      <c r="B188" s="3"/>
      <c r="C188" s="3"/>
      <c r="D188" s="3"/>
      <c r="E188" s="33"/>
      <c r="F188" s="34"/>
      <c r="G188" s="34"/>
    </row>
    <row r="189" spans="1:15" x14ac:dyDescent="0.15">
      <c r="A189" s="45" t="s">
        <v>2</v>
      </c>
      <c r="B189" s="12" t="s">
        <v>9</v>
      </c>
      <c r="C189" s="13" t="s">
        <v>1</v>
      </c>
      <c r="D189" s="14" t="s">
        <v>0</v>
      </c>
      <c r="E189" s="35" t="s">
        <v>3</v>
      </c>
      <c r="F189" s="35" t="s">
        <v>4</v>
      </c>
      <c r="G189" s="36" t="s">
        <v>5</v>
      </c>
    </row>
    <row r="190" spans="1:15" x14ac:dyDescent="0.15">
      <c r="A190" s="71" t="s">
        <v>34</v>
      </c>
      <c r="B190" s="10"/>
      <c r="C190" s="183"/>
      <c r="D190" s="184"/>
      <c r="E190" s="185"/>
      <c r="F190" s="187" t="str">
        <f>IF(C190="","",ROUND(C190*E190,0))</f>
        <v/>
      </c>
      <c r="G190" s="37"/>
    </row>
    <row r="191" spans="1:15" x14ac:dyDescent="0.15">
      <c r="A191" s="46"/>
      <c r="B191" s="4"/>
      <c r="C191" s="168"/>
      <c r="D191" s="164"/>
      <c r="E191" s="186"/>
      <c r="F191" s="185"/>
      <c r="G191" s="28"/>
    </row>
    <row r="192" spans="1:15" x14ac:dyDescent="0.15">
      <c r="A192" s="40" t="s">
        <v>35</v>
      </c>
      <c r="B192" s="8"/>
      <c r="C192" s="82"/>
      <c r="D192" s="188" t="s">
        <v>46</v>
      </c>
      <c r="E192" s="83"/>
      <c r="F192" s="83"/>
      <c r="G192" s="38"/>
    </row>
    <row r="193" spans="1:9" x14ac:dyDescent="0.15">
      <c r="A193" s="46"/>
      <c r="B193" s="4"/>
      <c r="C193" s="127">
        <v>114</v>
      </c>
      <c r="D193" s="189"/>
      <c r="E193" s="65"/>
      <c r="F193" s="65">
        <f>IF(C193="","",ROUNDDOWN(C193*E193,0))</f>
        <v>0</v>
      </c>
      <c r="G193" s="28"/>
    </row>
    <row r="194" spans="1:9" x14ac:dyDescent="0.15">
      <c r="A194" s="40"/>
      <c r="B194" s="8"/>
      <c r="C194" s="82"/>
      <c r="D194" s="188"/>
      <c r="E194" s="83"/>
      <c r="F194" s="83"/>
      <c r="G194" s="38"/>
      <c r="I194" s="1"/>
    </row>
    <row r="195" spans="1:9" x14ac:dyDescent="0.15">
      <c r="A195" s="46"/>
      <c r="B195" s="4"/>
      <c r="C195" s="127"/>
      <c r="D195" s="189"/>
      <c r="E195" s="65"/>
      <c r="F195" s="65" t="str">
        <f>IF(C195="","",ROUNDDOWN(C195*E195,0))</f>
        <v/>
      </c>
      <c r="G195" s="28"/>
    </row>
    <row r="196" spans="1:9" x14ac:dyDescent="0.15">
      <c r="A196" s="40" t="s">
        <v>72</v>
      </c>
      <c r="B196" s="8" t="s">
        <v>73</v>
      </c>
      <c r="C196" s="82"/>
      <c r="D196" s="188" t="s">
        <v>56</v>
      </c>
      <c r="E196" s="83"/>
      <c r="F196" s="83"/>
      <c r="G196" s="26"/>
      <c r="I196" s="1"/>
    </row>
    <row r="197" spans="1:9" x14ac:dyDescent="0.15">
      <c r="A197" s="46"/>
      <c r="B197" s="4"/>
      <c r="C197" s="70">
        <v>0.4</v>
      </c>
      <c r="D197" s="189"/>
      <c r="E197" s="65"/>
      <c r="F197" s="65">
        <f>IF(C197="","",ROUNDDOWN(C197*E197,0))</f>
        <v>0</v>
      </c>
      <c r="G197" s="28"/>
    </row>
    <row r="198" spans="1:9" x14ac:dyDescent="0.15">
      <c r="A198" s="40" t="s">
        <v>74</v>
      </c>
      <c r="B198" s="8" t="s">
        <v>75</v>
      </c>
      <c r="C198" s="82"/>
      <c r="D198" s="188" t="s">
        <v>56</v>
      </c>
      <c r="E198" s="83"/>
      <c r="F198" s="83"/>
      <c r="G198" s="26"/>
    </row>
    <row r="199" spans="1:9" x14ac:dyDescent="0.15">
      <c r="A199" s="46"/>
      <c r="B199" s="4"/>
      <c r="C199" s="70">
        <v>7.1</v>
      </c>
      <c r="D199" s="189"/>
      <c r="E199" s="65"/>
      <c r="F199" s="65">
        <f>IF(C199="","",ROUNDDOWN(C199*E199,0))</f>
        <v>0</v>
      </c>
      <c r="G199" s="28"/>
    </row>
    <row r="200" spans="1:9" x14ac:dyDescent="0.15">
      <c r="A200" s="40" t="s">
        <v>76</v>
      </c>
      <c r="B200" s="25" t="s">
        <v>75</v>
      </c>
      <c r="C200" s="130"/>
      <c r="D200" s="188" t="s">
        <v>56</v>
      </c>
      <c r="E200" s="83"/>
      <c r="F200" s="83"/>
      <c r="G200" s="6"/>
    </row>
    <row r="201" spans="1:9" x14ac:dyDescent="0.15">
      <c r="A201" s="46"/>
      <c r="B201" s="27"/>
      <c r="C201" s="70">
        <v>3.2</v>
      </c>
      <c r="D201" s="189"/>
      <c r="E201" s="65"/>
      <c r="F201" s="65">
        <f>IF(C201="","",ROUNDDOWN(C201*E201,0))</f>
        <v>0</v>
      </c>
      <c r="G201" s="28"/>
    </row>
    <row r="202" spans="1:9" x14ac:dyDescent="0.15">
      <c r="A202" s="40" t="s">
        <v>77</v>
      </c>
      <c r="B202" s="25" t="s">
        <v>75</v>
      </c>
      <c r="C202" s="130"/>
      <c r="D202" s="188" t="s">
        <v>56</v>
      </c>
      <c r="E202" s="83"/>
      <c r="F202" s="83"/>
      <c r="G202" s="6"/>
    </row>
    <row r="203" spans="1:9" x14ac:dyDescent="0.15">
      <c r="A203" s="46"/>
      <c r="B203" s="27"/>
      <c r="C203" s="70">
        <v>0.5</v>
      </c>
      <c r="D203" s="189"/>
      <c r="E203" s="65"/>
      <c r="F203" s="65">
        <f>IF(C203="","",ROUNDDOWN(C203*E203,0))</f>
        <v>0</v>
      </c>
      <c r="G203" s="28"/>
    </row>
    <row r="204" spans="1:9" x14ac:dyDescent="0.15">
      <c r="A204" s="40" t="s">
        <v>78</v>
      </c>
      <c r="B204" s="25" t="s">
        <v>75</v>
      </c>
      <c r="C204" s="130"/>
      <c r="D204" s="188" t="s">
        <v>56</v>
      </c>
      <c r="E204" s="83"/>
      <c r="F204" s="83"/>
      <c r="G204" s="6"/>
    </row>
    <row r="205" spans="1:9" x14ac:dyDescent="0.15">
      <c r="A205" s="46"/>
      <c r="B205" s="27"/>
      <c r="C205" s="70">
        <v>0.6</v>
      </c>
      <c r="D205" s="189"/>
      <c r="E205" s="65"/>
      <c r="F205" s="65">
        <f>IF(C205="","",ROUNDDOWN(C205*E205,0))</f>
        <v>0</v>
      </c>
      <c r="G205" s="28"/>
    </row>
    <row r="206" spans="1:9" x14ac:dyDescent="0.15">
      <c r="A206" s="40" t="s">
        <v>92</v>
      </c>
      <c r="B206" s="25"/>
      <c r="C206" s="82"/>
      <c r="D206" s="188" t="s">
        <v>61</v>
      </c>
      <c r="E206" s="83"/>
      <c r="F206" s="83"/>
      <c r="G206" s="6"/>
    </row>
    <row r="207" spans="1:9" x14ac:dyDescent="0.15">
      <c r="A207" s="46"/>
      <c r="B207" s="27" t="s">
        <v>93</v>
      </c>
      <c r="C207" s="127">
        <v>1</v>
      </c>
      <c r="D207" s="189"/>
      <c r="E207" s="65"/>
      <c r="F207" s="65">
        <f>IF(C207="","",ROUNDDOWN(C207*E207,0))</f>
        <v>0</v>
      </c>
      <c r="G207" s="28"/>
    </row>
    <row r="208" spans="1:9" x14ac:dyDescent="0.15">
      <c r="A208" s="40" t="s">
        <v>25</v>
      </c>
      <c r="B208" s="25"/>
      <c r="C208" s="82"/>
      <c r="D208" s="188" t="s">
        <v>46</v>
      </c>
      <c r="E208" s="83"/>
      <c r="F208" s="83"/>
      <c r="G208" s="6"/>
    </row>
    <row r="209" spans="1:7" x14ac:dyDescent="0.15">
      <c r="A209" s="46"/>
      <c r="B209" s="27" t="s">
        <v>138</v>
      </c>
      <c r="C209" s="127">
        <v>114</v>
      </c>
      <c r="D209" s="189"/>
      <c r="E209" s="65"/>
      <c r="F209" s="65">
        <f>IF(C209="","",ROUNDDOWN(C209*E209,0))</f>
        <v>0</v>
      </c>
      <c r="G209" s="28"/>
    </row>
    <row r="210" spans="1:7" x14ac:dyDescent="0.15">
      <c r="A210" s="40" t="s">
        <v>36</v>
      </c>
      <c r="B210" s="25"/>
      <c r="C210" s="82"/>
      <c r="D210" s="188" t="s">
        <v>46</v>
      </c>
      <c r="E210" s="83"/>
      <c r="F210" s="83"/>
      <c r="G210" s="6"/>
    </row>
    <row r="211" spans="1:7" x14ac:dyDescent="0.15">
      <c r="A211" s="46"/>
      <c r="B211" s="27"/>
      <c r="C211" s="127">
        <v>114</v>
      </c>
      <c r="D211" s="189"/>
      <c r="E211" s="65"/>
      <c r="F211" s="65">
        <f>IF(C211="","",ROUNDDOWN(C211*E211,0))</f>
        <v>0</v>
      </c>
      <c r="G211" s="28"/>
    </row>
    <row r="212" spans="1:7" x14ac:dyDescent="0.15">
      <c r="A212" s="40" t="s">
        <v>23</v>
      </c>
      <c r="B212" s="25"/>
      <c r="C212" s="82"/>
      <c r="D212" s="188" t="s">
        <v>7</v>
      </c>
      <c r="E212" s="83"/>
      <c r="F212" s="83"/>
      <c r="G212" s="6"/>
    </row>
    <row r="213" spans="1:7" x14ac:dyDescent="0.15">
      <c r="A213" s="46"/>
      <c r="B213" s="27"/>
      <c r="C213" s="127">
        <v>1</v>
      </c>
      <c r="D213" s="189"/>
      <c r="E213" s="65"/>
      <c r="F213" s="65">
        <v>0</v>
      </c>
      <c r="G213" s="28"/>
    </row>
    <row r="214" spans="1:7" x14ac:dyDescent="0.15">
      <c r="A214" s="40" t="s">
        <v>24</v>
      </c>
      <c r="B214" s="25"/>
      <c r="C214" s="82"/>
      <c r="D214" s="188" t="s">
        <v>7</v>
      </c>
      <c r="E214" s="83"/>
      <c r="F214" s="83"/>
      <c r="G214" s="6"/>
    </row>
    <row r="215" spans="1:7" x14ac:dyDescent="0.15">
      <c r="A215" s="46"/>
      <c r="B215" s="27"/>
      <c r="C215" s="127">
        <v>1</v>
      </c>
      <c r="D215" s="189"/>
      <c r="E215" s="65"/>
      <c r="F215" s="65">
        <v>0</v>
      </c>
      <c r="G215" s="28"/>
    </row>
    <row r="216" spans="1:7" x14ac:dyDescent="0.15">
      <c r="A216" s="67" t="s">
        <v>28</v>
      </c>
      <c r="B216" s="25"/>
      <c r="C216" s="82"/>
      <c r="D216" s="188" t="s">
        <v>7</v>
      </c>
      <c r="E216" s="83"/>
      <c r="F216" s="83"/>
      <c r="G216" s="6"/>
    </row>
    <row r="217" spans="1:7" x14ac:dyDescent="0.15">
      <c r="A217" s="46"/>
      <c r="B217" s="27"/>
      <c r="C217" s="127">
        <v>1</v>
      </c>
      <c r="D217" s="189"/>
      <c r="E217" s="65"/>
      <c r="F217" s="65">
        <v>0</v>
      </c>
      <c r="G217" s="28"/>
    </row>
    <row r="218" spans="1:7" x14ac:dyDescent="0.15">
      <c r="A218" s="40"/>
      <c r="B218" s="5"/>
      <c r="C218" s="82"/>
      <c r="D218" s="188"/>
      <c r="E218" s="83"/>
      <c r="F218" s="83"/>
      <c r="G218" s="26"/>
    </row>
    <row r="219" spans="1:7" x14ac:dyDescent="0.15">
      <c r="A219" s="46"/>
      <c r="B219" s="4"/>
      <c r="C219" s="127"/>
      <c r="D219" s="189"/>
      <c r="E219" s="65"/>
      <c r="F219" s="65" t="str">
        <f>IF(C219="","",ROUNDDOWN(C219*E219,0))</f>
        <v/>
      </c>
      <c r="G219" s="28"/>
    </row>
    <row r="220" spans="1:7" x14ac:dyDescent="0.15">
      <c r="A220" s="40"/>
      <c r="B220" s="5"/>
      <c r="C220" s="82"/>
      <c r="D220" s="188"/>
      <c r="E220" s="83"/>
      <c r="F220" s="83"/>
      <c r="G220" s="26"/>
    </row>
    <row r="221" spans="1:7" x14ac:dyDescent="0.15">
      <c r="A221" s="47"/>
      <c r="B221" s="4"/>
      <c r="C221" s="127"/>
      <c r="D221" s="189"/>
      <c r="E221" s="65"/>
      <c r="F221" s="65" t="str">
        <f>IF(C221="","",ROUNDDOWN(C221*E221,0))</f>
        <v/>
      </c>
      <c r="G221" s="28"/>
    </row>
    <row r="222" spans="1:7" x14ac:dyDescent="0.15">
      <c r="A222" s="29"/>
      <c r="B222" s="5"/>
      <c r="C222" s="82"/>
      <c r="D222" s="188"/>
      <c r="E222" s="83"/>
      <c r="F222" s="83"/>
      <c r="G222" s="26"/>
    </row>
    <row r="223" spans="1:7" x14ac:dyDescent="0.15">
      <c r="A223" s="47"/>
      <c r="B223" s="4"/>
      <c r="C223" s="127"/>
      <c r="D223" s="189"/>
      <c r="E223" s="65"/>
      <c r="F223" s="65" t="str">
        <f>IF(C223="","",ROUNDDOWN(C223*E223,0))</f>
        <v/>
      </c>
      <c r="G223" s="28"/>
    </row>
    <row r="224" spans="1:7" x14ac:dyDescent="0.15">
      <c r="A224" s="67"/>
      <c r="B224" s="80"/>
      <c r="C224" s="82"/>
      <c r="D224" s="188"/>
      <c r="E224" s="83"/>
      <c r="F224" s="83"/>
      <c r="G224" s="26"/>
    </row>
    <row r="225" spans="1:7" x14ac:dyDescent="0.15">
      <c r="A225" s="46"/>
      <c r="B225" s="23"/>
      <c r="C225" s="127"/>
      <c r="D225" s="189"/>
      <c r="E225" s="65"/>
      <c r="F225" s="65" t="str">
        <f>IF(C225="","",ROUNDDOWN(C225*E225,0))</f>
        <v/>
      </c>
      <c r="G225" s="28"/>
    </row>
    <row r="226" spans="1:7" x14ac:dyDescent="0.15">
      <c r="A226" s="67"/>
      <c r="B226" s="8"/>
      <c r="C226" s="82"/>
      <c r="D226" s="188"/>
      <c r="E226" s="83"/>
      <c r="F226" s="83"/>
      <c r="G226" s="26"/>
    </row>
    <row r="227" spans="1:7" x14ac:dyDescent="0.15">
      <c r="A227" s="46"/>
      <c r="B227" s="23"/>
      <c r="C227" s="127"/>
      <c r="D227" s="189"/>
      <c r="E227" s="65"/>
      <c r="F227" s="65" t="str">
        <f>IF(C227="","",ROUNDDOWN(C227*E227,0))</f>
        <v/>
      </c>
      <c r="G227" s="28"/>
    </row>
    <row r="228" spans="1:7" x14ac:dyDescent="0.15">
      <c r="A228" s="40"/>
      <c r="B228" s="80"/>
      <c r="C228" s="82"/>
      <c r="D228" s="188"/>
      <c r="E228" s="83"/>
      <c r="F228" s="83"/>
      <c r="G228" s="26"/>
    </row>
    <row r="229" spans="1:7" x14ac:dyDescent="0.15">
      <c r="A229" s="46"/>
      <c r="B229" s="23"/>
      <c r="C229" s="127"/>
      <c r="D229" s="189"/>
      <c r="E229" s="65"/>
      <c r="F229" s="65" t="str">
        <f>IF(C229="","",ROUNDDOWN(C229*E229,0))</f>
        <v/>
      </c>
      <c r="G229" s="28"/>
    </row>
    <row r="230" spans="1:7" x14ac:dyDescent="0.15">
      <c r="A230" s="40"/>
      <c r="B230" s="5"/>
      <c r="C230" s="82"/>
      <c r="D230" s="188"/>
      <c r="E230" s="83"/>
      <c r="F230" s="83"/>
      <c r="G230" s="26"/>
    </row>
    <row r="231" spans="1:7" x14ac:dyDescent="0.15">
      <c r="A231" s="47"/>
      <c r="B231" s="4"/>
      <c r="C231" s="127"/>
      <c r="D231" s="189"/>
      <c r="E231" s="65"/>
      <c r="F231" s="65" t="str">
        <f>IF(C231="","",ROUNDDOWN(C231*E231,0))</f>
        <v/>
      </c>
      <c r="G231" s="28"/>
    </row>
    <row r="232" spans="1:7" x14ac:dyDescent="0.15">
      <c r="A232" s="29"/>
      <c r="B232" s="5"/>
      <c r="C232" s="82"/>
      <c r="D232" s="188"/>
      <c r="E232" s="83"/>
      <c r="F232" s="83"/>
      <c r="G232" s="26"/>
    </row>
    <row r="233" spans="1:7" x14ac:dyDescent="0.15">
      <c r="A233" s="47"/>
      <c r="B233" s="4"/>
      <c r="C233" s="127"/>
      <c r="D233" s="189"/>
      <c r="E233" s="65"/>
      <c r="F233" s="65" t="str">
        <f>IF(C233="","",ROUNDDOWN(C233*E233,0))</f>
        <v/>
      </c>
      <c r="G233" s="28"/>
    </row>
    <row r="234" spans="1:7" x14ac:dyDescent="0.15">
      <c r="A234" s="29"/>
      <c r="B234" s="5"/>
      <c r="C234" s="82"/>
      <c r="D234" s="188"/>
      <c r="E234" s="83"/>
      <c r="F234" s="83"/>
      <c r="G234" s="26"/>
    </row>
    <row r="235" spans="1:7" x14ac:dyDescent="0.15">
      <c r="A235" s="47"/>
      <c r="B235" s="4"/>
      <c r="C235" s="127"/>
      <c r="D235" s="189"/>
      <c r="E235" s="65"/>
      <c r="F235" s="65" t="str">
        <f>IF(C235="","",ROUNDDOWN(C235*E235,0))</f>
        <v/>
      </c>
      <c r="G235" s="28"/>
    </row>
    <row r="236" spans="1:7" x14ac:dyDescent="0.15">
      <c r="A236" s="29"/>
      <c r="B236" s="5"/>
      <c r="C236" s="82"/>
      <c r="D236" s="188"/>
      <c r="E236" s="83"/>
      <c r="F236" s="83"/>
      <c r="G236" s="26"/>
    </row>
    <row r="237" spans="1:7" x14ac:dyDescent="0.15">
      <c r="A237" s="47"/>
      <c r="B237" s="4"/>
      <c r="C237" s="127"/>
      <c r="D237" s="189"/>
      <c r="E237" s="65"/>
      <c r="F237" s="65" t="str">
        <f>IF(C237="","",ROUNDDOWN(C237*E237,0))</f>
        <v/>
      </c>
      <c r="G237" s="28"/>
    </row>
    <row r="238" spans="1:7" x14ac:dyDescent="0.15">
      <c r="A238" s="29"/>
      <c r="B238" s="5"/>
      <c r="C238" s="82"/>
      <c r="D238" s="188"/>
      <c r="E238" s="83"/>
      <c r="F238" s="83"/>
      <c r="G238" s="26"/>
    </row>
    <row r="239" spans="1:7" x14ac:dyDescent="0.15">
      <c r="A239" s="47"/>
      <c r="B239" s="4"/>
      <c r="C239" s="127"/>
      <c r="D239" s="189"/>
      <c r="E239" s="65"/>
      <c r="F239" s="65" t="str">
        <f>IF(C239="","",ROUNDDOWN(C239*E239,0))</f>
        <v/>
      </c>
      <c r="G239" s="28"/>
    </row>
    <row r="240" spans="1:7" x14ac:dyDescent="0.15">
      <c r="A240" s="29"/>
      <c r="B240" s="5"/>
      <c r="C240" s="82"/>
      <c r="D240" s="188"/>
      <c r="E240" s="83"/>
      <c r="F240" s="83"/>
      <c r="G240" s="26"/>
    </row>
    <row r="241" spans="1:11" x14ac:dyDescent="0.15">
      <c r="A241" s="47"/>
      <c r="B241" s="4"/>
      <c r="C241" s="127"/>
      <c r="D241" s="189"/>
      <c r="E241" s="65"/>
      <c r="F241" s="65" t="str">
        <f>IF(C241="","",ROUNDDOWN(C241*E241,0))</f>
        <v/>
      </c>
      <c r="G241" s="28"/>
    </row>
    <row r="242" spans="1:11" x14ac:dyDescent="0.15">
      <c r="A242" s="29"/>
      <c r="B242" s="5"/>
      <c r="C242" s="82"/>
      <c r="D242" s="188"/>
      <c r="E242" s="83"/>
      <c r="F242" s="83"/>
      <c r="G242" s="26"/>
    </row>
    <row r="243" spans="1:11" x14ac:dyDescent="0.15">
      <c r="A243" s="47"/>
      <c r="B243" s="4"/>
      <c r="C243" s="127"/>
      <c r="D243" s="189"/>
      <c r="E243" s="65"/>
      <c r="F243" s="65" t="str">
        <f>IF(C243="","",ROUNDDOWN(C243*E243,0))</f>
        <v/>
      </c>
      <c r="G243" s="28"/>
    </row>
    <row r="244" spans="1:11" x14ac:dyDescent="0.15">
      <c r="A244" s="29"/>
      <c r="B244" s="5"/>
      <c r="C244" s="82"/>
      <c r="D244" s="188"/>
      <c r="E244" s="83"/>
      <c r="F244" s="83"/>
      <c r="G244" s="26"/>
    </row>
    <row r="245" spans="1:11" x14ac:dyDescent="0.15">
      <c r="A245" s="47"/>
      <c r="B245" s="4"/>
      <c r="C245" s="127"/>
      <c r="D245" s="189"/>
      <c r="E245" s="65"/>
      <c r="F245" s="65" t="str">
        <f>IF(C245="","",ROUNDDOWN(C245*E245,0))</f>
        <v/>
      </c>
      <c r="G245" s="28"/>
    </row>
    <row r="246" spans="1:11" x14ac:dyDescent="0.15">
      <c r="A246" s="48" t="s">
        <v>8</v>
      </c>
      <c r="B246" s="5"/>
      <c r="C246" s="167"/>
      <c r="D246" s="169"/>
      <c r="E246" s="190"/>
      <c r="F246" s="75"/>
      <c r="G246" s="26"/>
    </row>
    <row r="247" spans="1:11" x14ac:dyDescent="0.15">
      <c r="A247" s="49"/>
      <c r="B247" s="7"/>
      <c r="C247" s="171"/>
      <c r="D247" s="172"/>
      <c r="E247" s="191"/>
      <c r="F247" s="66">
        <f>SUM(F192:F246)</f>
        <v>0</v>
      </c>
      <c r="G247" s="39"/>
    </row>
    <row r="248" spans="1:11" x14ac:dyDescent="0.15">
      <c r="A248" s="50"/>
      <c r="B248" s="32"/>
      <c r="C248" s="30"/>
      <c r="D248" s="31"/>
      <c r="E248" s="41"/>
      <c r="F248" s="41"/>
      <c r="G248" s="42"/>
    </row>
    <row r="249" spans="1:11" ht="14.25" customHeight="1" x14ac:dyDescent="0.15">
      <c r="A249" s="180" t="s">
        <v>10</v>
      </c>
      <c r="B249" s="180"/>
      <c r="C249" s="180"/>
      <c r="D249" s="180"/>
      <c r="E249" s="180"/>
      <c r="F249" s="180"/>
      <c r="G249" s="180"/>
    </row>
    <row r="250" spans="1:11" ht="18.75" x14ac:dyDescent="0.15">
      <c r="A250" s="44"/>
      <c r="B250" s="3"/>
      <c r="C250" s="3"/>
      <c r="D250" s="3"/>
      <c r="E250" s="33"/>
      <c r="F250" s="34"/>
      <c r="G250" s="34"/>
    </row>
    <row r="251" spans="1:11" x14ac:dyDescent="0.15">
      <c r="A251" s="45" t="s">
        <v>2</v>
      </c>
      <c r="B251" s="12" t="s">
        <v>9</v>
      </c>
      <c r="C251" s="13" t="s">
        <v>1</v>
      </c>
      <c r="D251" s="14" t="s">
        <v>0</v>
      </c>
      <c r="E251" s="35" t="s">
        <v>3</v>
      </c>
      <c r="F251" s="35" t="s">
        <v>4</v>
      </c>
      <c r="G251" s="36" t="s">
        <v>5</v>
      </c>
    </row>
    <row r="252" spans="1:11" x14ac:dyDescent="0.15">
      <c r="A252" s="29" t="s">
        <v>40</v>
      </c>
      <c r="B252" s="4"/>
      <c r="C252" s="183"/>
      <c r="D252" s="184"/>
      <c r="E252" s="185"/>
      <c r="F252" s="187"/>
      <c r="G252" s="37"/>
      <c r="K252" s="54"/>
    </row>
    <row r="253" spans="1:11" x14ac:dyDescent="0.15">
      <c r="A253" s="46"/>
      <c r="B253" s="4"/>
      <c r="C253" s="168"/>
      <c r="D253" s="164"/>
      <c r="E253" s="186"/>
      <c r="F253" s="185"/>
      <c r="G253" s="28"/>
    </row>
    <row r="254" spans="1:11" x14ac:dyDescent="0.15">
      <c r="A254" s="67" t="s">
        <v>82</v>
      </c>
      <c r="B254" s="80" t="s">
        <v>83</v>
      </c>
      <c r="C254" s="76"/>
      <c r="D254" s="188" t="s">
        <v>46</v>
      </c>
      <c r="E254" s="77"/>
      <c r="F254" s="78"/>
      <c r="G254" s="26"/>
    </row>
    <row r="255" spans="1:11" x14ac:dyDescent="0.15">
      <c r="A255" s="46"/>
      <c r="B255" s="4" t="s">
        <v>87</v>
      </c>
      <c r="C255" s="70">
        <v>126</v>
      </c>
      <c r="D255" s="189"/>
      <c r="E255" s="65"/>
      <c r="F255" s="74">
        <f>IF(C255="","",ROUNDDOWN(C255*E255,0))</f>
        <v>0</v>
      </c>
      <c r="G255" s="28"/>
    </row>
    <row r="256" spans="1:11" x14ac:dyDescent="0.15">
      <c r="A256" s="67" t="s">
        <v>84</v>
      </c>
      <c r="B256" s="80"/>
      <c r="C256" s="76"/>
      <c r="D256" s="188" t="s">
        <v>44</v>
      </c>
      <c r="E256" s="77"/>
      <c r="F256" s="78"/>
      <c r="G256" s="26"/>
      <c r="I256" s="1"/>
    </row>
    <row r="257" spans="1:9" x14ac:dyDescent="0.15">
      <c r="A257" s="46"/>
      <c r="B257" s="4"/>
      <c r="C257" s="70">
        <v>136</v>
      </c>
      <c r="D257" s="189"/>
      <c r="E257" s="65"/>
      <c r="F257" s="74">
        <f>IF(C257="","",ROUNDDOWN(C257*E257,0))</f>
        <v>0</v>
      </c>
      <c r="G257" s="28"/>
    </row>
    <row r="258" spans="1:9" x14ac:dyDescent="0.15">
      <c r="A258" s="40" t="s">
        <v>85</v>
      </c>
      <c r="B258" s="8"/>
      <c r="C258" s="76"/>
      <c r="D258" s="188" t="s">
        <v>44</v>
      </c>
      <c r="E258" s="77"/>
      <c r="F258" s="78"/>
      <c r="G258" s="26"/>
      <c r="I258" s="1"/>
    </row>
    <row r="259" spans="1:9" x14ac:dyDescent="0.15">
      <c r="A259" s="46"/>
      <c r="B259" s="4"/>
      <c r="C259" s="70">
        <v>16.2</v>
      </c>
      <c r="D259" s="189"/>
      <c r="E259" s="65"/>
      <c r="F259" s="74">
        <f>IF(C259="","",ROUNDDOWN(C259*E259,0))</f>
        <v>0</v>
      </c>
      <c r="G259" s="28"/>
    </row>
    <row r="260" spans="1:9" x14ac:dyDescent="0.15">
      <c r="A260" s="40" t="s">
        <v>86</v>
      </c>
      <c r="B260" s="8"/>
      <c r="C260" s="76"/>
      <c r="D260" s="188" t="s">
        <v>44</v>
      </c>
      <c r="E260" s="77"/>
      <c r="F260" s="78"/>
      <c r="G260" s="26"/>
    </row>
    <row r="261" spans="1:9" x14ac:dyDescent="0.15">
      <c r="A261" s="46"/>
      <c r="B261" s="4"/>
      <c r="C261" s="70">
        <v>16.2</v>
      </c>
      <c r="D261" s="189"/>
      <c r="E261" s="65"/>
      <c r="F261" s="74">
        <f>IF(C261="","",ROUNDDOWN(C261*E261,0))</f>
        <v>0</v>
      </c>
      <c r="G261" s="28"/>
    </row>
    <row r="262" spans="1:9" x14ac:dyDescent="0.15">
      <c r="A262" s="40" t="s">
        <v>88</v>
      </c>
      <c r="B262" s="8"/>
      <c r="C262" s="76"/>
      <c r="D262" s="188"/>
      <c r="E262" s="77"/>
      <c r="F262" s="78"/>
      <c r="G262" s="26"/>
    </row>
    <row r="263" spans="1:9" x14ac:dyDescent="0.15">
      <c r="A263" s="46"/>
      <c r="B263" s="4"/>
      <c r="C263" s="70">
        <v>18.7</v>
      </c>
      <c r="D263" s="189"/>
      <c r="E263" s="65"/>
      <c r="F263" s="74">
        <f>IF(C263="","",ROUNDDOWN(C263*E263,0))</f>
        <v>0</v>
      </c>
      <c r="G263" s="28"/>
    </row>
    <row r="264" spans="1:9" x14ac:dyDescent="0.15">
      <c r="A264" s="67"/>
      <c r="B264" s="8"/>
      <c r="C264" s="76"/>
      <c r="D264" s="188"/>
      <c r="E264" s="77"/>
      <c r="F264" s="78"/>
      <c r="G264" s="26"/>
    </row>
    <row r="265" spans="1:9" x14ac:dyDescent="0.15">
      <c r="A265" s="46"/>
      <c r="B265" s="4"/>
      <c r="C265" s="70"/>
      <c r="D265" s="189"/>
      <c r="E265" s="65"/>
      <c r="F265" s="74" t="str">
        <f>IF(C265="","",ROUNDDOWN(C265*E265,0))</f>
        <v/>
      </c>
      <c r="G265" s="28"/>
    </row>
    <row r="266" spans="1:9" x14ac:dyDescent="0.15">
      <c r="A266" s="40" t="s">
        <v>26</v>
      </c>
      <c r="B266" s="8" t="s">
        <v>41</v>
      </c>
      <c r="C266" s="76"/>
      <c r="D266" s="188" t="s">
        <v>44</v>
      </c>
      <c r="E266" s="77"/>
      <c r="F266" s="78"/>
      <c r="G266" s="26"/>
    </row>
    <row r="267" spans="1:9" x14ac:dyDescent="0.15">
      <c r="A267" s="46"/>
      <c r="B267" s="4"/>
      <c r="C267" s="70">
        <v>16.2</v>
      </c>
      <c r="D267" s="189"/>
      <c r="E267" s="65"/>
      <c r="F267" s="74">
        <f>IF(C267="","",ROUNDDOWN(C267*E267,0))</f>
        <v>0</v>
      </c>
      <c r="G267" s="28"/>
    </row>
    <row r="268" spans="1:9" x14ac:dyDescent="0.15">
      <c r="A268" s="40" t="s">
        <v>27</v>
      </c>
      <c r="B268" s="8" t="s">
        <v>169</v>
      </c>
      <c r="C268" s="76"/>
      <c r="D268" s="188" t="s">
        <v>44</v>
      </c>
      <c r="E268" s="77"/>
      <c r="F268" s="78"/>
      <c r="G268" s="26"/>
    </row>
    <row r="269" spans="1:9" x14ac:dyDescent="0.15">
      <c r="A269" s="46"/>
      <c r="B269" s="4"/>
      <c r="C269" s="70">
        <v>15</v>
      </c>
      <c r="D269" s="189"/>
      <c r="E269" s="65"/>
      <c r="F269" s="74">
        <f>IF(C269="","",ROUNDDOWN(C269*E269,0))</f>
        <v>0</v>
      </c>
      <c r="G269" s="28"/>
    </row>
    <row r="270" spans="1:9" x14ac:dyDescent="0.15">
      <c r="A270" s="40" t="s">
        <v>42</v>
      </c>
      <c r="B270" s="8"/>
      <c r="C270" s="76"/>
      <c r="D270" s="188" t="s">
        <v>43</v>
      </c>
      <c r="E270" s="77"/>
      <c r="F270" s="78"/>
      <c r="G270" s="26"/>
    </row>
    <row r="271" spans="1:9" x14ac:dyDescent="0.15">
      <c r="A271" s="46"/>
      <c r="B271" s="4"/>
      <c r="C271" s="70">
        <v>4</v>
      </c>
      <c r="D271" s="189"/>
      <c r="E271" s="65"/>
      <c r="F271" s="74">
        <f>IF(C271="","",ROUNDDOWN(C271*E271,0))</f>
        <v>0</v>
      </c>
      <c r="G271" s="28"/>
    </row>
    <row r="272" spans="1:9" x14ac:dyDescent="0.15">
      <c r="A272" s="67" t="s">
        <v>45</v>
      </c>
      <c r="B272" s="8"/>
      <c r="C272" s="76"/>
      <c r="D272" s="188" t="s">
        <v>7</v>
      </c>
      <c r="E272" s="77"/>
      <c r="F272" s="78"/>
      <c r="G272" s="26"/>
    </row>
    <row r="273" spans="1:7" x14ac:dyDescent="0.15">
      <c r="A273" s="46"/>
      <c r="B273" s="4"/>
      <c r="C273" s="70">
        <v>1</v>
      </c>
      <c r="D273" s="189"/>
      <c r="E273" s="65"/>
      <c r="F273" s="74">
        <f>IF(C273="","",ROUNDDOWN(C273*E273,0))</f>
        <v>0</v>
      </c>
      <c r="G273" s="28"/>
    </row>
    <row r="274" spans="1:7" x14ac:dyDescent="0.15">
      <c r="A274" s="51"/>
      <c r="B274" s="25"/>
      <c r="C274" s="76"/>
      <c r="D274" s="188"/>
      <c r="E274" s="77"/>
      <c r="F274" s="78"/>
      <c r="G274" s="26"/>
    </row>
    <row r="275" spans="1:7" x14ac:dyDescent="0.15">
      <c r="A275" s="47"/>
      <c r="B275" s="27"/>
      <c r="C275" s="70"/>
      <c r="D275" s="189"/>
      <c r="E275" s="65"/>
      <c r="F275" s="74" t="str">
        <f>IF(C275="","",ROUNDDOWN(C275*E275,0))</f>
        <v/>
      </c>
      <c r="G275" s="28"/>
    </row>
    <row r="276" spans="1:7" x14ac:dyDescent="0.15">
      <c r="A276" s="29"/>
      <c r="B276" s="5"/>
      <c r="C276" s="76"/>
      <c r="D276" s="188"/>
      <c r="E276" s="77"/>
      <c r="F276" s="78"/>
      <c r="G276" s="26"/>
    </row>
    <row r="277" spans="1:7" x14ac:dyDescent="0.15">
      <c r="A277" s="47"/>
      <c r="B277" s="4"/>
      <c r="C277" s="70"/>
      <c r="D277" s="189"/>
      <c r="E277" s="65"/>
      <c r="F277" s="74" t="str">
        <f>IF(C277="","",ROUNDDOWN(C277*E277,0))</f>
        <v/>
      </c>
      <c r="G277" s="28"/>
    </row>
    <row r="278" spans="1:7" x14ac:dyDescent="0.15">
      <c r="A278" s="40"/>
      <c r="B278" s="5"/>
      <c r="C278" s="76"/>
      <c r="D278" s="188"/>
      <c r="E278" s="77"/>
      <c r="F278" s="78"/>
      <c r="G278" s="26"/>
    </row>
    <row r="279" spans="1:7" x14ac:dyDescent="0.15">
      <c r="A279" s="47"/>
      <c r="B279" s="4"/>
      <c r="C279" s="70"/>
      <c r="D279" s="189"/>
      <c r="E279" s="65"/>
      <c r="F279" s="74" t="str">
        <f>IF(C279="","",ROUNDDOWN(C279*E279,0))</f>
        <v/>
      </c>
      <c r="G279" s="28"/>
    </row>
    <row r="280" spans="1:7" x14ac:dyDescent="0.15">
      <c r="A280" s="40"/>
      <c r="B280" s="5"/>
      <c r="C280" s="76"/>
      <c r="D280" s="188"/>
      <c r="E280" s="77"/>
      <c r="F280" s="78"/>
      <c r="G280" s="26"/>
    </row>
    <row r="281" spans="1:7" x14ac:dyDescent="0.15">
      <c r="A281" s="47"/>
      <c r="B281" s="4"/>
      <c r="C281" s="70"/>
      <c r="D281" s="189"/>
      <c r="E281" s="65"/>
      <c r="F281" s="74" t="str">
        <f>IF(C281="","",ROUNDDOWN(C281*E281,0))</f>
        <v/>
      </c>
      <c r="G281" s="28"/>
    </row>
    <row r="282" spans="1:7" x14ac:dyDescent="0.15">
      <c r="A282" s="40"/>
      <c r="B282" s="5"/>
      <c r="C282" s="76"/>
      <c r="D282" s="188"/>
      <c r="E282" s="77"/>
      <c r="F282" s="78"/>
      <c r="G282" s="26"/>
    </row>
    <row r="283" spans="1:7" x14ac:dyDescent="0.15">
      <c r="A283" s="47"/>
      <c r="B283" s="4"/>
      <c r="C283" s="70"/>
      <c r="D283" s="189"/>
      <c r="E283" s="65"/>
      <c r="F283" s="74" t="str">
        <f>IF(C283="","",ROUNDDOWN(C283*E283,0))</f>
        <v/>
      </c>
      <c r="G283" s="28"/>
    </row>
    <row r="284" spans="1:7" x14ac:dyDescent="0.15">
      <c r="A284" s="29"/>
      <c r="B284" s="5"/>
      <c r="C284" s="76"/>
      <c r="D284" s="188"/>
      <c r="E284" s="77"/>
      <c r="F284" s="78"/>
      <c r="G284" s="26"/>
    </row>
    <row r="285" spans="1:7" x14ac:dyDescent="0.15">
      <c r="A285" s="47"/>
      <c r="B285" s="4"/>
      <c r="C285" s="70"/>
      <c r="D285" s="189"/>
      <c r="E285" s="65"/>
      <c r="F285" s="74" t="str">
        <f>IF(C285="","",ROUNDDOWN(C285*E285,0))</f>
        <v/>
      </c>
      <c r="G285" s="28"/>
    </row>
    <row r="286" spans="1:7" x14ac:dyDescent="0.15">
      <c r="A286" s="29"/>
      <c r="B286" s="5"/>
      <c r="C286" s="76"/>
      <c r="D286" s="188"/>
      <c r="E286" s="77"/>
      <c r="F286" s="78"/>
      <c r="G286" s="26"/>
    </row>
    <row r="287" spans="1:7" x14ac:dyDescent="0.15">
      <c r="A287" s="47"/>
      <c r="B287" s="4"/>
      <c r="C287" s="70"/>
      <c r="D287" s="189"/>
      <c r="E287" s="65"/>
      <c r="F287" s="74" t="str">
        <f>IF(C287="","",ROUNDDOWN(C287*E287,0))</f>
        <v/>
      </c>
      <c r="G287" s="28"/>
    </row>
    <row r="288" spans="1:7" x14ac:dyDescent="0.15">
      <c r="A288" s="29"/>
      <c r="B288" s="5"/>
      <c r="C288" s="76"/>
      <c r="D288" s="188"/>
      <c r="E288" s="77"/>
      <c r="F288" s="78"/>
      <c r="G288" s="26"/>
    </row>
    <row r="289" spans="1:7" x14ac:dyDescent="0.15">
      <c r="A289" s="47"/>
      <c r="B289" s="4"/>
      <c r="C289" s="70"/>
      <c r="D289" s="189"/>
      <c r="E289" s="65"/>
      <c r="F289" s="74" t="str">
        <f>IF(C289="","",ROUNDDOWN(C289*E289,0))</f>
        <v/>
      </c>
      <c r="G289" s="28"/>
    </row>
    <row r="290" spans="1:7" x14ac:dyDescent="0.15">
      <c r="A290" s="29"/>
      <c r="B290" s="5"/>
      <c r="C290" s="76"/>
      <c r="D290" s="188"/>
      <c r="E290" s="77"/>
      <c r="F290" s="78"/>
      <c r="G290" s="26"/>
    </row>
    <row r="291" spans="1:7" x14ac:dyDescent="0.15">
      <c r="A291" s="47"/>
      <c r="B291" s="4"/>
      <c r="C291" s="70"/>
      <c r="D291" s="189"/>
      <c r="E291" s="65"/>
      <c r="F291" s="74" t="str">
        <f>IF(C291="","",ROUNDDOWN(C291*E291,0))</f>
        <v/>
      </c>
      <c r="G291" s="28"/>
    </row>
    <row r="292" spans="1:7" x14ac:dyDescent="0.15">
      <c r="A292" s="29"/>
      <c r="B292" s="5"/>
      <c r="C292" s="76"/>
      <c r="D292" s="188"/>
      <c r="E292" s="77"/>
      <c r="F292" s="78"/>
      <c r="G292" s="26"/>
    </row>
    <row r="293" spans="1:7" x14ac:dyDescent="0.15">
      <c r="A293" s="47"/>
      <c r="B293" s="4"/>
      <c r="C293" s="70"/>
      <c r="D293" s="189"/>
      <c r="E293" s="65"/>
      <c r="F293" s="74" t="str">
        <f>IF(C293="","",ROUNDDOWN(C293*E293,0))</f>
        <v/>
      </c>
      <c r="G293" s="28"/>
    </row>
    <row r="294" spans="1:7" x14ac:dyDescent="0.15">
      <c r="A294" s="29"/>
      <c r="B294" s="5"/>
      <c r="C294" s="76"/>
      <c r="D294" s="188"/>
      <c r="E294" s="77"/>
      <c r="F294" s="78"/>
      <c r="G294" s="26"/>
    </row>
    <row r="295" spans="1:7" x14ac:dyDescent="0.15">
      <c r="A295" s="47"/>
      <c r="B295" s="4"/>
      <c r="C295" s="70"/>
      <c r="D295" s="189"/>
      <c r="E295" s="65"/>
      <c r="F295" s="74" t="str">
        <f>IF(C295="","",ROUNDDOWN(C295*E295,0))</f>
        <v/>
      </c>
      <c r="G295" s="28"/>
    </row>
    <row r="296" spans="1:7" x14ac:dyDescent="0.15">
      <c r="A296" s="29"/>
      <c r="B296" s="5"/>
      <c r="C296" s="76"/>
      <c r="D296" s="188"/>
      <c r="E296" s="77"/>
      <c r="F296" s="78"/>
      <c r="G296" s="26"/>
    </row>
    <row r="297" spans="1:7" x14ac:dyDescent="0.15">
      <c r="A297" s="47"/>
      <c r="B297" s="4"/>
      <c r="C297" s="70"/>
      <c r="D297" s="189"/>
      <c r="E297" s="65"/>
      <c r="F297" s="74" t="str">
        <f>IF(C297="","",ROUNDDOWN(C297*E297,0))</f>
        <v/>
      </c>
      <c r="G297" s="28"/>
    </row>
    <row r="298" spans="1:7" x14ac:dyDescent="0.15">
      <c r="A298" s="29"/>
      <c r="B298" s="5"/>
      <c r="C298" s="76"/>
      <c r="D298" s="188"/>
      <c r="E298" s="77"/>
      <c r="F298" s="78"/>
      <c r="G298" s="26"/>
    </row>
    <row r="299" spans="1:7" x14ac:dyDescent="0.15">
      <c r="A299" s="47"/>
      <c r="B299" s="4"/>
      <c r="C299" s="70"/>
      <c r="D299" s="189"/>
      <c r="E299" s="65"/>
      <c r="F299" s="74" t="str">
        <f>IF(C299="","",ROUNDDOWN(C299*E299,0))</f>
        <v/>
      </c>
      <c r="G299" s="28"/>
    </row>
    <row r="300" spans="1:7" x14ac:dyDescent="0.15">
      <c r="A300" s="29"/>
      <c r="B300" s="5"/>
      <c r="C300" s="76"/>
      <c r="D300" s="188"/>
      <c r="E300" s="77"/>
      <c r="F300" s="78"/>
      <c r="G300" s="26"/>
    </row>
    <row r="301" spans="1:7" x14ac:dyDescent="0.15">
      <c r="A301" s="47"/>
      <c r="B301" s="4"/>
      <c r="C301" s="70"/>
      <c r="D301" s="189"/>
      <c r="E301" s="65"/>
      <c r="F301" s="74" t="str">
        <f>IF(C301="","",ROUNDDOWN(C301*E301,0))</f>
        <v/>
      </c>
      <c r="G301" s="28"/>
    </row>
    <row r="302" spans="1:7" x14ac:dyDescent="0.15">
      <c r="A302" s="29"/>
      <c r="B302" s="5"/>
      <c r="C302" s="76"/>
      <c r="D302" s="188"/>
      <c r="E302" s="77"/>
      <c r="F302" s="78"/>
      <c r="G302" s="26"/>
    </row>
    <row r="303" spans="1:7" x14ac:dyDescent="0.15">
      <c r="A303" s="47"/>
      <c r="B303" s="4"/>
      <c r="C303" s="70"/>
      <c r="D303" s="189"/>
      <c r="E303" s="65"/>
      <c r="F303" s="74" t="str">
        <f>IF(C303="","",ROUNDDOWN(C303*E303,0))</f>
        <v/>
      </c>
      <c r="G303" s="28"/>
    </row>
    <row r="304" spans="1:7" x14ac:dyDescent="0.15">
      <c r="A304" s="29"/>
      <c r="B304" s="5"/>
      <c r="C304" s="76"/>
      <c r="D304" s="188"/>
      <c r="E304" s="77"/>
      <c r="F304" s="78"/>
      <c r="G304" s="26"/>
    </row>
    <row r="305" spans="1:7" x14ac:dyDescent="0.15">
      <c r="A305" s="47"/>
      <c r="B305" s="4"/>
      <c r="C305" s="70"/>
      <c r="D305" s="189"/>
      <c r="E305" s="65"/>
      <c r="F305" s="74" t="str">
        <f>IF(C305="","",ROUNDDOWN(C305*E305,0))</f>
        <v/>
      </c>
      <c r="G305" s="28"/>
    </row>
    <row r="306" spans="1:7" x14ac:dyDescent="0.15">
      <c r="A306" s="29"/>
      <c r="B306" s="5"/>
      <c r="C306" s="76"/>
      <c r="D306" s="188"/>
      <c r="E306" s="77"/>
      <c r="F306" s="78"/>
      <c r="G306" s="26"/>
    </row>
    <row r="307" spans="1:7" x14ac:dyDescent="0.15">
      <c r="A307" s="47"/>
      <c r="B307" s="4"/>
      <c r="C307" s="70"/>
      <c r="D307" s="189"/>
      <c r="E307" s="65"/>
      <c r="F307" s="74" t="str">
        <f>IF(C307="","",ROUNDDOWN(C307*E307,0))</f>
        <v/>
      </c>
      <c r="G307" s="28"/>
    </row>
    <row r="308" spans="1:7" x14ac:dyDescent="0.15">
      <c r="A308" s="48" t="s">
        <v>8</v>
      </c>
      <c r="B308" s="5"/>
      <c r="C308" s="167"/>
      <c r="D308" s="169"/>
      <c r="E308" s="190"/>
      <c r="F308" s="75"/>
      <c r="G308" s="26"/>
    </row>
    <row r="309" spans="1:7" x14ac:dyDescent="0.15">
      <c r="A309" s="49"/>
      <c r="B309" s="7"/>
      <c r="C309" s="171"/>
      <c r="D309" s="172"/>
      <c r="E309" s="191"/>
      <c r="F309" s="66">
        <f>SUM(F254:F307)</f>
        <v>0</v>
      </c>
      <c r="G309" s="39"/>
    </row>
    <row r="310" spans="1:7" x14ac:dyDescent="0.15">
      <c r="A310" s="50"/>
      <c r="B310" s="32"/>
      <c r="C310" s="30"/>
      <c r="D310" s="31"/>
      <c r="E310" s="41"/>
      <c r="F310" s="41"/>
      <c r="G310" s="42"/>
    </row>
    <row r="311" spans="1:7" ht="14.25" customHeight="1" x14ac:dyDescent="0.15">
      <c r="A311" s="180" t="s">
        <v>10</v>
      </c>
      <c r="B311" s="180"/>
      <c r="C311" s="180"/>
      <c r="D311" s="180"/>
      <c r="E311" s="180"/>
      <c r="F311" s="180"/>
      <c r="G311" s="180"/>
    </row>
    <row r="312" spans="1:7" ht="18.75" x14ac:dyDescent="0.15">
      <c r="A312" s="44"/>
      <c r="B312" s="3"/>
      <c r="C312" s="3"/>
      <c r="D312" s="3"/>
      <c r="E312" s="33"/>
      <c r="F312" s="34"/>
      <c r="G312" s="34"/>
    </row>
    <row r="313" spans="1:7" x14ac:dyDescent="0.15">
      <c r="A313" s="45" t="s">
        <v>2</v>
      </c>
      <c r="B313" s="12" t="s">
        <v>9</v>
      </c>
      <c r="C313" s="13" t="s">
        <v>1</v>
      </c>
      <c r="D313" s="14" t="s">
        <v>0</v>
      </c>
      <c r="E313" s="35" t="s">
        <v>3</v>
      </c>
      <c r="F313" s="35" t="s">
        <v>4</v>
      </c>
      <c r="G313" s="36" t="s">
        <v>5</v>
      </c>
    </row>
    <row r="314" spans="1:7" x14ac:dyDescent="0.15">
      <c r="A314" s="29" t="s">
        <v>89</v>
      </c>
      <c r="B314" s="4"/>
      <c r="C314" s="183"/>
      <c r="D314" s="184"/>
      <c r="E314" s="185"/>
      <c r="F314" s="187"/>
      <c r="G314" s="37"/>
    </row>
    <row r="315" spans="1:7" x14ac:dyDescent="0.15">
      <c r="A315" s="46"/>
      <c r="B315" s="4"/>
      <c r="C315" s="168"/>
      <c r="D315" s="164"/>
      <c r="E315" s="186"/>
      <c r="F315" s="185"/>
      <c r="G315" s="28"/>
    </row>
    <row r="316" spans="1:7" x14ac:dyDescent="0.15">
      <c r="A316" s="67" t="s">
        <v>90</v>
      </c>
      <c r="B316" s="8"/>
      <c r="C316" s="76"/>
      <c r="D316" s="188" t="s">
        <v>46</v>
      </c>
      <c r="E316" s="77"/>
      <c r="F316" s="78"/>
      <c r="G316" s="38"/>
    </row>
    <row r="317" spans="1:7" x14ac:dyDescent="0.15">
      <c r="A317" s="46"/>
      <c r="B317" s="4"/>
      <c r="C317" s="70">
        <v>20</v>
      </c>
      <c r="D317" s="189"/>
      <c r="E317" s="65"/>
      <c r="F317" s="74">
        <f>IF(C317="","",ROUNDDOWN(C317*E317,0))</f>
        <v>0</v>
      </c>
      <c r="G317" s="28"/>
    </row>
    <row r="318" spans="1:7" x14ac:dyDescent="0.15">
      <c r="A318" s="67" t="s">
        <v>91</v>
      </c>
      <c r="B318" s="8"/>
      <c r="C318" s="76"/>
      <c r="D318" s="188" t="s">
        <v>46</v>
      </c>
      <c r="E318" s="77"/>
      <c r="F318" s="78"/>
      <c r="G318" s="38"/>
    </row>
    <row r="319" spans="1:7" x14ac:dyDescent="0.15">
      <c r="A319" s="46"/>
      <c r="B319" s="4"/>
      <c r="C319" s="70">
        <v>107</v>
      </c>
      <c r="D319" s="189"/>
      <c r="E319" s="65"/>
      <c r="F319" s="74">
        <f>IF(C319="","",ROUNDDOWN(C319*E319,0))</f>
        <v>0</v>
      </c>
      <c r="G319" s="28"/>
    </row>
    <row r="320" spans="1:7" x14ac:dyDescent="0.15">
      <c r="A320" s="67" t="s">
        <v>94</v>
      </c>
      <c r="B320" s="8"/>
      <c r="C320" s="76"/>
      <c r="D320" s="188" t="s">
        <v>46</v>
      </c>
      <c r="E320" s="77"/>
      <c r="F320" s="78"/>
      <c r="G320" s="26"/>
    </row>
    <row r="321" spans="1:7" x14ac:dyDescent="0.15">
      <c r="A321" s="46"/>
      <c r="B321" s="4"/>
      <c r="C321" s="70">
        <v>39.200000000000003</v>
      </c>
      <c r="D321" s="189"/>
      <c r="E321" s="65"/>
      <c r="F321" s="74">
        <f>IF(C321="","",ROUNDDOWN(C321*E321,0))</f>
        <v>0</v>
      </c>
      <c r="G321" s="28"/>
    </row>
    <row r="322" spans="1:7" x14ac:dyDescent="0.15">
      <c r="A322" s="67"/>
      <c r="B322" s="8"/>
      <c r="C322" s="76"/>
      <c r="D322" s="188"/>
      <c r="E322" s="77"/>
      <c r="F322" s="78"/>
      <c r="G322" s="26"/>
    </row>
    <row r="323" spans="1:7" x14ac:dyDescent="0.15">
      <c r="A323" s="46"/>
      <c r="B323" s="4"/>
      <c r="C323" s="70"/>
      <c r="D323" s="189"/>
      <c r="E323" s="65"/>
      <c r="F323" s="74" t="str">
        <f>IF(C323="","",ROUNDDOWN(C323*E323,0))</f>
        <v/>
      </c>
      <c r="G323" s="28"/>
    </row>
    <row r="324" spans="1:7" x14ac:dyDescent="0.15">
      <c r="A324" s="40"/>
      <c r="B324" s="5"/>
      <c r="C324" s="76"/>
      <c r="D324" s="188"/>
      <c r="E324" s="77"/>
      <c r="F324" s="78"/>
      <c r="G324" s="26"/>
    </row>
    <row r="325" spans="1:7" x14ac:dyDescent="0.15">
      <c r="A325" s="46"/>
      <c r="B325" s="4"/>
      <c r="C325" s="70"/>
      <c r="D325" s="189"/>
      <c r="E325" s="65"/>
      <c r="F325" s="74" t="str">
        <f>IF(C325="","",ROUNDDOWN(C325*E325,0))</f>
        <v/>
      </c>
      <c r="G325" s="28"/>
    </row>
    <row r="326" spans="1:7" x14ac:dyDescent="0.15">
      <c r="A326" s="40"/>
      <c r="B326" s="5"/>
      <c r="C326" s="76"/>
      <c r="D326" s="188"/>
      <c r="E326" s="77"/>
      <c r="F326" s="78"/>
      <c r="G326" s="26"/>
    </row>
    <row r="327" spans="1:7" x14ac:dyDescent="0.15">
      <c r="A327" s="46"/>
      <c r="B327" s="4"/>
      <c r="C327" s="70"/>
      <c r="D327" s="189"/>
      <c r="E327" s="65"/>
      <c r="F327" s="74" t="str">
        <f>IF(C327="","",ROUNDDOWN(C327*E327,0))</f>
        <v/>
      </c>
      <c r="G327" s="28"/>
    </row>
    <row r="328" spans="1:7" x14ac:dyDescent="0.15">
      <c r="A328" s="40"/>
      <c r="B328" s="5"/>
      <c r="C328" s="76"/>
      <c r="D328" s="188"/>
      <c r="E328" s="77"/>
      <c r="F328" s="78"/>
      <c r="G328" s="26"/>
    </row>
    <row r="329" spans="1:7" x14ac:dyDescent="0.15">
      <c r="A329" s="46"/>
      <c r="B329" s="4"/>
      <c r="C329" s="70"/>
      <c r="D329" s="189"/>
      <c r="E329" s="65"/>
      <c r="F329" s="74" t="str">
        <f>IF(C329="","",ROUNDDOWN(C329*E329,0))</f>
        <v/>
      </c>
      <c r="G329" s="28"/>
    </row>
    <row r="330" spans="1:7" x14ac:dyDescent="0.15">
      <c r="A330" s="40"/>
      <c r="B330" s="5"/>
      <c r="C330" s="76"/>
      <c r="D330" s="188"/>
      <c r="E330" s="77"/>
      <c r="F330" s="78"/>
      <c r="G330" s="26"/>
    </row>
    <row r="331" spans="1:7" x14ac:dyDescent="0.15">
      <c r="A331" s="52"/>
      <c r="B331" s="4"/>
      <c r="C331" s="70"/>
      <c r="D331" s="189"/>
      <c r="E331" s="65"/>
      <c r="F331" s="74" t="str">
        <f>IF(C331="","",ROUNDDOWN(C331*E331,0))</f>
        <v/>
      </c>
      <c r="G331" s="28"/>
    </row>
    <row r="332" spans="1:7" x14ac:dyDescent="0.15">
      <c r="A332" s="51"/>
      <c r="B332" s="25"/>
      <c r="C332" s="76"/>
      <c r="D332" s="188"/>
      <c r="E332" s="77"/>
      <c r="F332" s="78"/>
      <c r="G332" s="26"/>
    </row>
    <row r="333" spans="1:7" x14ac:dyDescent="0.15">
      <c r="A333" s="46"/>
      <c r="B333" s="23"/>
      <c r="C333" s="70"/>
      <c r="D333" s="189"/>
      <c r="E333" s="65"/>
      <c r="F333" s="74" t="str">
        <f>IF(C333="","",ROUNDDOWN(C333*E333,0))</f>
        <v/>
      </c>
      <c r="G333" s="28"/>
    </row>
    <row r="334" spans="1:7" x14ac:dyDescent="0.15">
      <c r="A334" s="40"/>
      <c r="B334" s="2"/>
      <c r="C334" s="76"/>
      <c r="D334" s="188"/>
      <c r="E334" s="77"/>
      <c r="F334" s="78"/>
      <c r="G334" s="26"/>
    </row>
    <row r="335" spans="1:7" x14ac:dyDescent="0.15">
      <c r="A335" s="52"/>
      <c r="B335" s="27"/>
      <c r="C335" s="70"/>
      <c r="D335" s="189"/>
      <c r="E335" s="65"/>
      <c r="F335" s="74" t="str">
        <f>IF(C335="","",ROUNDDOWN(C335*E335,0))</f>
        <v/>
      </c>
      <c r="G335" s="28"/>
    </row>
    <row r="336" spans="1:7" x14ac:dyDescent="0.15">
      <c r="A336" s="51"/>
      <c r="B336" s="25"/>
      <c r="C336" s="76"/>
      <c r="D336" s="188"/>
      <c r="E336" s="77"/>
      <c r="F336" s="78"/>
      <c r="G336" s="26"/>
    </row>
    <row r="337" spans="1:7" x14ac:dyDescent="0.15">
      <c r="A337" s="47"/>
      <c r="B337" s="27"/>
      <c r="C337" s="70"/>
      <c r="D337" s="189"/>
      <c r="E337" s="65"/>
      <c r="F337" s="74" t="str">
        <f>IF(C337="","",ROUNDDOWN(C337*E337,0))</f>
        <v/>
      </c>
      <c r="G337" s="28"/>
    </row>
    <row r="338" spans="1:7" x14ac:dyDescent="0.15">
      <c r="A338" s="29"/>
      <c r="B338" s="5"/>
      <c r="C338" s="76"/>
      <c r="D338" s="188"/>
      <c r="E338" s="77"/>
      <c r="F338" s="78"/>
      <c r="G338" s="26"/>
    </row>
    <row r="339" spans="1:7" x14ac:dyDescent="0.15">
      <c r="A339" s="47"/>
      <c r="B339" s="4"/>
      <c r="C339" s="70"/>
      <c r="D339" s="189"/>
      <c r="E339" s="65"/>
      <c r="F339" s="74" t="str">
        <f>IF(C339="","",ROUNDDOWN(C339*E339,0))</f>
        <v/>
      </c>
      <c r="G339" s="28"/>
    </row>
    <row r="340" spans="1:7" x14ac:dyDescent="0.15">
      <c r="A340" s="40"/>
      <c r="B340" s="5"/>
      <c r="C340" s="76"/>
      <c r="D340" s="188"/>
      <c r="E340" s="77"/>
      <c r="F340" s="78"/>
      <c r="G340" s="26"/>
    </row>
    <row r="341" spans="1:7" x14ac:dyDescent="0.15">
      <c r="A341" s="47"/>
      <c r="B341" s="4"/>
      <c r="C341" s="70"/>
      <c r="D341" s="189"/>
      <c r="E341" s="65"/>
      <c r="F341" s="74" t="str">
        <f>IF(C341="","",ROUNDDOWN(C341*E341,0))</f>
        <v/>
      </c>
      <c r="G341" s="28"/>
    </row>
    <row r="342" spans="1:7" x14ac:dyDescent="0.15">
      <c r="A342" s="40"/>
      <c r="B342" s="5"/>
      <c r="C342" s="76"/>
      <c r="D342" s="188"/>
      <c r="E342" s="77"/>
      <c r="F342" s="78"/>
      <c r="G342" s="26"/>
    </row>
    <row r="343" spans="1:7" x14ac:dyDescent="0.15">
      <c r="A343" s="47"/>
      <c r="B343" s="4"/>
      <c r="C343" s="70"/>
      <c r="D343" s="189"/>
      <c r="E343" s="65"/>
      <c r="F343" s="74" t="str">
        <f>IF(C343="","",ROUNDDOWN(C343*E343,0))</f>
        <v/>
      </c>
      <c r="G343" s="28"/>
    </row>
    <row r="344" spans="1:7" x14ac:dyDescent="0.15">
      <c r="A344" s="40"/>
      <c r="B344" s="5"/>
      <c r="C344" s="76"/>
      <c r="D344" s="188"/>
      <c r="E344" s="77"/>
      <c r="F344" s="78"/>
      <c r="G344" s="26"/>
    </row>
    <row r="345" spans="1:7" x14ac:dyDescent="0.15">
      <c r="A345" s="47"/>
      <c r="B345" s="4"/>
      <c r="C345" s="70"/>
      <c r="D345" s="189"/>
      <c r="E345" s="65"/>
      <c r="F345" s="74" t="str">
        <f>IF(C345="","",ROUNDDOWN(C345*E345,0))</f>
        <v/>
      </c>
      <c r="G345" s="28"/>
    </row>
    <row r="346" spans="1:7" x14ac:dyDescent="0.15">
      <c r="A346" s="29"/>
      <c r="B346" s="5"/>
      <c r="C346" s="76"/>
      <c r="D346" s="188"/>
      <c r="E346" s="77"/>
      <c r="F346" s="78"/>
      <c r="G346" s="26"/>
    </row>
    <row r="347" spans="1:7" x14ac:dyDescent="0.15">
      <c r="A347" s="47"/>
      <c r="B347" s="4"/>
      <c r="C347" s="70"/>
      <c r="D347" s="189"/>
      <c r="E347" s="65"/>
      <c r="F347" s="74" t="str">
        <f>IF(C347="","",ROUNDDOWN(C347*E347,0))</f>
        <v/>
      </c>
      <c r="G347" s="28"/>
    </row>
    <row r="348" spans="1:7" x14ac:dyDescent="0.15">
      <c r="A348" s="29"/>
      <c r="B348" s="5"/>
      <c r="C348" s="76"/>
      <c r="D348" s="188"/>
      <c r="E348" s="77"/>
      <c r="F348" s="78"/>
      <c r="G348" s="26"/>
    </row>
    <row r="349" spans="1:7" x14ac:dyDescent="0.15">
      <c r="A349" s="47"/>
      <c r="B349" s="4"/>
      <c r="C349" s="70"/>
      <c r="D349" s="189"/>
      <c r="E349" s="65"/>
      <c r="F349" s="74" t="str">
        <f>IF(C349="","",ROUNDDOWN(C349*E349,0))</f>
        <v/>
      </c>
      <c r="G349" s="28"/>
    </row>
    <row r="350" spans="1:7" x14ac:dyDescent="0.15">
      <c r="A350" s="29"/>
      <c r="B350" s="5"/>
      <c r="C350" s="76"/>
      <c r="D350" s="188"/>
      <c r="E350" s="77"/>
      <c r="F350" s="78"/>
      <c r="G350" s="26"/>
    </row>
    <row r="351" spans="1:7" x14ac:dyDescent="0.15">
      <c r="A351" s="47"/>
      <c r="B351" s="4"/>
      <c r="C351" s="70"/>
      <c r="D351" s="189"/>
      <c r="E351" s="65"/>
      <c r="F351" s="74" t="str">
        <f>IF(C351="","",ROUNDDOWN(C351*E351,0))</f>
        <v/>
      </c>
      <c r="G351" s="28"/>
    </row>
    <row r="352" spans="1:7" x14ac:dyDescent="0.15">
      <c r="A352" s="29"/>
      <c r="B352" s="5"/>
      <c r="C352" s="76"/>
      <c r="D352" s="188"/>
      <c r="E352" s="77"/>
      <c r="F352" s="78"/>
      <c r="G352" s="26"/>
    </row>
    <row r="353" spans="1:9" x14ac:dyDescent="0.15">
      <c r="A353" s="47"/>
      <c r="B353" s="4"/>
      <c r="C353" s="70"/>
      <c r="D353" s="189"/>
      <c r="E353" s="65"/>
      <c r="F353" s="74" t="str">
        <f>IF(C353="","",ROUNDDOWN(C353*E353,0))</f>
        <v/>
      </c>
      <c r="G353" s="28"/>
    </row>
    <row r="354" spans="1:9" x14ac:dyDescent="0.15">
      <c r="A354" s="29"/>
      <c r="B354" s="5"/>
      <c r="C354" s="76"/>
      <c r="D354" s="188"/>
      <c r="E354" s="77"/>
      <c r="F354" s="78"/>
      <c r="G354" s="26"/>
    </row>
    <row r="355" spans="1:9" x14ac:dyDescent="0.15">
      <c r="A355" s="47"/>
      <c r="B355" s="4"/>
      <c r="C355" s="70"/>
      <c r="D355" s="189"/>
      <c r="E355" s="65"/>
      <c r="F355" s="74" t="str">
        <f>IF(C355="","",ROUNDDOWN(C355*E355,0))</f>
        <v/>
      </c>
      <c r="G355" s="28"/>
    </row>
    <row r="356" spans="1:9" x14ac:dyDescent="0.15">
      <c r="A356" s="29"/>
      <c r="B356" s="5"/>
      <c r="C356" s="76"/>
      <c r="D356" s="188"/>
      <c r="E356" s="77"/>
      <c r="F356" s="78"/>
      <c r="G356" s="26"/>
    </row>
    <row r="357" spans="1:9" ht="14.25" customHeight="1" x14ac:dyDescent="0.15">
      <c r="A357" s="47"/>
      <c r="B357" s="4"/>
      <c r="C357" s="70"/>
      <c r="D357" s="189"/>
      <c r="E357" s="65"/>
      <c r="F357" s="74" t="str">
        <f>IF(C357="","",ROUNDDOWN(C357*E357,0))</f>
        <v/>
      </c>
      <c r="G357" s="28"/>
    </row>
    <row r="358" spans="1:9" x14ac:dyDescent="0.15">
      <c r="A358" s="29"/>
      <c r="B358" s="5"/>
      <c r="C358" s="76"/>
      <c r="D358" s="188"/>
      <c r="E358" s="77"/>
      <c r="F358" s="78"/>
      <c r="G358" s="26"/>
    </row>
    <row r="359" spans="1:9" x14ac:dyDescent="0.15">
      <c r="A359" s="47"/>
      <c r="B359" s="4"/>
      <c r="C359" s="70"/>
      <c r="D359" s="189"/>
      <c r="E359" s="65"/>
      <c r="F359" s="74" t="str">
        <f>IF(C359="","",ROUNDDOWN(C359*E359,0))</f>
        <v/>
      </c>
      <c r="G359" s="28"/>
    </row>
    <row r="360" spans="1:9" x14ac:dyDescent="0.15">
      <c r="A360" s="29"/>
      <c r="B360" s="5"/>
      <c r="C360" s="76"/>
      <c r="D360" s="188"/>
      <c r="E360" s="77"/>
      <c r="F360" s="78"/>
      <c r="G360" s="26"/>
    </row>
    <row r="361" spans="1:9" x14ac:dyDescent="0.15">
      <c r="A361" s="47"/>
      <c r="B361" s="4"/>
      <c r="C361" s="70"/>
      <c r="D361" s="189"/>
      <c r="E361" s="65"/>
      <c r="F361" s="74" t="str">
        <f>IF(C361="","",ROUNDDOWN(C361*E361,0))</f>
        <v/>
      </c>
      <c r="G361" s="28"/>
    </row>
    <row r="362" spans="1:9" x14ac:dyDescent="0.15">
      <c r="A362" s="29"/>
      <c r="B362" s="5"/>
      <c r="C362" s="76"/>
      <c r="D362" s="188"/>
      <c r="E362" s="77"/>
      <c r="F362" s="78"/>
      <c r="G362" s="26"/>
    </row>
    <row r="363" spans="1:9" x14ac:dyDescent="0.15">
      <c r="A363" s="47"/>
      <c r="B363" s="4"/>
      <c r="C363" s="70"/>
      <c r="D363" s="189"/>
      <c r="E363" s="65"/>
      <c r="F363" s="74" t="str">
        <f>IF(C363="","",ROUNDDOWN(C363*E363,0))</f>
        <v/>
      </c>
      <c r="G363" s="28"/>
    </row>
    <row r="364" spans="1:9" x14ac:dyDescent="0.15">
      <c r="A364" s="29"/>
      <c r="B364" s="5"/>
      <c r="C364" s="76"/>
      <c r="D364" s="188"/>
      <c r="E364" s="77"/>
      <c r="F364" s="78"/>
      <c r="G364" s="26"/>
      <c r="I364" s="1"/>
    </row>
    <row r="365" spans="1:9" x14ac:dyDescent="0.15">
      <c r="A365" s="47"/>
      <c r="B365" s="4"/>
      <c r="C365" s="70"/>
      <c r="D365" s="189"/>
      <c r="E365" s="65"/>
      <c r="F365" s="74" t="str">
        <f>IF(C365="","",ROUNDDOWN(C365*E365,0))</f>
        <v/>
      </c>
      <c r="G365" s="28"/>
    </row>
    <row r="366" spans="1:9" x14ac:dyDescent="0.15">
      <c r="A366" s="29"/>
      <c r="B366" s="5"/>
      <c r="C366" s="76"/>
      <c r="D366" s="188"/>
      <c r="E366" s="77"/>
      <c r="F366" s="78"/>
      <c r="G366" s="26"/>
      <c r="I366" s="1"/>
    </row>
    <row r="367" spans="1:9" x14ac:dyDescent="0.15">
      <c r="A367" s="47"/>
      <c r="B367" s="4"/>
      <c r="C367" s="70"/>
      <c r="D367" s="189"/>
      <c r="E367" s="65"/>
      <c r="F367" s="74" t="str">
        <f>IF(C367="","",ROUNDDOWN(C367*E367,0))</f>
        <v/>
      </c>
      <c r="G367" s="28"/>
    </row>
    <row r="368" spans="1:9" x14ac:dyDescent="0.15">
      <c r="A368" s="29"/>
      <c r="B368" s="5"/>
      <c r="C368" s="76"/>
      <c r="D368" s="188"/>
      <c r="E368" s="77"/>
      <c r="F368" s="78"/>
      <c r="G368" s="26"/>
    </row>
    <row r="369" spans="1:7" x14ac:dyDescent="0.15">
      <c r="A369" s="47"/>
      <c r="B369" s="4"/>
      <c r="C369" s="70"/>
      <c r="D369" s="189"/>
      <c r="E369" s="65"/>
      <c r="F369" s="74"/>
      <c r="G369" s="28"/>
    </row>
    <row r="370" spans="1:7" x14ac:dyDescent="0.15">
      <c r="A370" s="48" t="s">
        <v>8</v>
      </c>
      <c r="B370" s="5"/>
      <c r="C370" s="167"/>
      <c r="D370" s="169"/>
      <c r="E370" s="190"/>
      <c r="F370" s="75"/>
      <c r="G370" s="26"/>
    </row>
    <row r="371" spans="1:7" x14ac:dyDescent="0.15">
      <c r="A371" s="49"/>
      <c r="B371" s="7"/>
      <c r="C371" s="171"/>
      <c r="D371" s="172"/>
      <c r="E371" s="191"/>
      <c r="F371" s="66">
        <f>SUM(F316:F369)</f>
        <v>0</v>
      </c>
      <c r="G371" s="39"/>
    </row>
    <row r="372" spans="1:7" x14ac:dyDescent="0.15">
      <c r="A372" s="50"/>
      <c r="B372" s="32"/>
      <c r="C372" s="30"/>
      <c r="D372" s="31"/>
      <c r="E372" s="41"/>
      <c r="F372" s="41"/>
      <c r="G372" s="42"/>
    </row>
    <row r="373" spans="1:7" ht="14.25" customHeight="1" x14ac:dyDescent="0.15">
      <c r="A373" s="180" t="s">
        <v>10</v>
      </c>
      <c r="B373" s="180"/>
      <c r="C373" s="180"/>
      <c r="D373" s="180"/>
      <c r="E373" s="180"/>
      <c r="F373" s="180"/>
      <c r="G373" s="180"/>
    </row>
    <row r="374" spans="1:7" ht="18.75" x14ac:dyDescent="0.15">
      <c r="A374" s="44"/>
      <c r="B374" s="3"/>
      <c r="C374" s="3"/>
      <c r="D374" s="3"/>
      <c r="E374" s="33"/>
      <c r="F374" s="34"/>
      <c r="G374" s="34"/>
    </row>
    <row r="375" spans="1:7" x14ac:dyDescent="0.15">
      <c r="A375" s="45" t="s">
        <v>2</v>
      </c>
      <c r="B375" s="12" t="s">
        <v>9</v>
      </c>
      <c r="C375" s="13" t="s">
        <v>1</v>
      </c>
      <c r="D375" s="14" t="s">
        <v>0</v>
      </c>
      <c r="E375" s="35" t="s">
        <v>3</v>
      </c>
      <c r="F375" s="35" t="s">
        <v>4</v>
      </c>
      <c r="G375" s="36" t="s">
        <v>5</v>
      </c>
    </row>
    <row r="376" spans="1:7" x14ac:dyDescent="0.15">
      <c r="A376" s="29" t="s">
        <v>49</v>
      </c>
      <c r="B376" s="4"/>
      <c r="C376" s="183"/>
      <c r="D376" s="184"/>
      <c r="E376" s="185"/>
      <c r="F376" s="187"/>
      <c r="G376" s="37"/>
    </row>
    <row r="377" spans="1:7" x14ac:dyDescent="0.15">
      <c r="A377" s="46"/>
      <c r="B377" s="4"/>
      <c r="C377" s="168"/>
      <c r="D377" s="164"/>
      <c r="E377" s="186"/>
      <c r="F377" s="185"/>
      <c r="G377" s="28"/>
    </row>
    <row r="378" spans="1:7" x14ac:dyDescent="0.15">
      <c r="A378" s="67" t="s">
        <v>95</v>
      </c>
      <c r="B378" s="8"/>
      <c r="C378" s="76"/>
      <c r="D378" s="188" t="s">
        <v>46</v>
      </c>
      <c r="E378" s="77"/>
      <c r="F378" s="78"/>
      <c r="G378" s="38"/>
    </row>
    <row r="379" spans="1:7" x14ac:dyDescent="0.15">
      <c r="A379" s="46"/>
      <c r="B379" s="4"/>
      <c r="C379" s="70">
        <v>72.599999999999994</v>
      </c>
      <c r="D379" s="189"/>
      <c r="E379" s="65"/>
      <c r="F379" s="74">
        <f>IF(C379="","",ROUNDDOWN(C379*E379,0))</f>
        <v>0</v>
      </c>
      <c r="G379" s="28"/>
    </row>
    <row r="380" spans="1:7" x14ac:dyDescent="0.15">
      <c r="A380" s="67"/>
      <c r="B380" s="8"/>
      <c r="C380" s="76"/>
      <c r="D380" s="188"/>
      <c r="E380" s="77"/>
      <c r="F380" s="78"/>
      <c r="G380" s="38"/>
    </row>
    <row r="381" spans="1:7" x14ac:dyDescent="0.15">
      <c r="A381" s="46"/>
      <c r="B381" s="4"/>
      <c r="C381" s="70"/>
      <c r="D381" s="189"/>
      <c r="E381" s="65"/>
      <c r="F381" s="74" t="str">
        <f>IF(C381="","",ROUNDDOWN(C381*E381,0))</f>
        <v/>
      </c>
      <c r="G381" s="28"/>
    </row>
    <row r="382" spans="1:7" x14ac:dyDescent="0.15">
      <c r="A382" s="67"/>
      <c r="B382" s="80"/>
      <c r="C382" s="76"/>
      <c r="D382" s="188"/>
      <c r="E382" s="77"/>
      <c r="F382" s="78"/>
      <c r="G382" s="26"/>
    </row>
    <row r="383" spans="1:7" x14ac:dyDescent="0.15">
      <c r="A383" s="46"/>
      <c r="B383" s="23"/>
      <c r="C383" s="70"/>
      <c r="D383" s="189"/>
      <c r="E383" s="65"/>
      <c r="F383" s="74" t="str">
        <f>IF(C383="","",ROUNDDOWN(C383*E383,0))</f>
        <v/>
      </c>
      <c r="G383" s="28"/>
    </row>
    <row r="384" spans="1:7" x14ac:dyDescent="0.15">
      <c r="A384" s="67"/>
      <c r="B384" s="5"/>
      <c r="C384" s="76"/>
      <c r="D384" s="188"/>
      <c r="E384" s="77"/>
      <c r="F384" s="78"/>
      <c r="G384" s="26"/>
    </row>
    <row r="385" spans="1:7" x14ac:dyDescent="0.15">
      <c r="A385" s="46"/>
      <c r="B385" s="4"/>
      <c r="C385" s="70"/>
      <c r="D385" s="189"/>
      <c r="E385" s="65"/>
      <c r="F385" s="74" t="str">
        <f>IF(C385="","",ROUNDDOWN(C385*E385,0))</f>
        <v/>
      </c>
      <c r="G385" s="28"/>
    </row>
    <row r="386" spans="1:7" x14ac:dyDescent="0.15">
      <c r="A386" s="40"/>
      <c r="B386" s="5"/>
      <c r="C386" s="76"/>
      <c r="D386" s="188"/>
      <c r="E386" s="77"/>
      <c r="F386" s="78"/>
      <c r="G386" s="26"/>
    </row>
    <row r="387" spans="1:7" x14ac:dyDescent="0.15">
      <c r="A387" s="46"/>
      <c r="B387" s="4"/>
      <c r="C387" s="70"/>
      <c r="D387" s="189"/>
      <c r="E387" s="65"/>
      <c r="F387" s="74" t="str">
        <f>IF(C387="","",ROUNDDOWN(C387*E387,0))</f>
        <v/>
      </c>
      <c r="G387" s="28"/>
    </row>
    <row r="388" spans="1:7" x14ac:dyDescent="0.15">
      <c r="A388" s="40"/>
      <c r="B388" s="5"/>
      <c r="C388" s="76"/>
      <c r="D388" s="188"/>
      <c r="E388" s="77"/>
      <c r="F388" s="78"/>
      <c r="G388" s="26"/>
    </row>
    <row r="389" spans="1:7" x14ac:dyDescent="0.15">
      <c r="A389" s="46"/>
      <c r="B389" s="4"/>
      <c r="C389" s="70"/>
      <c r="D389" s="189"/>
      <c r="E389" s="65"/>
      <c r="F389" s="74" t="str">
        <f>IF(C389="","",ROUNDDOWN(C389*E389,0))</f>
        <v/>
      </c>
      <c r="G389" s="28"/>
    </row>
    <row r="390" spans="1:7" x14ac:dyDescent="0.15">
      <c r="A390" s="40"/>
      <c r="B390" s="5"/>
      <c r="C390" s="76"/>
      <c r="D390" s="188"/>
      <c r="E390" s="77"/>
      <c r="F390" s="78"/>
      <c r="G390" s="26"/>
    </row>
    <row r="391" spans="1:7" x14ac:dyDescent="0.15">
      <c r="A391" s="46"/>
      <c r="B391" s="4"/>
      <c r="C391" s="70"/>
      <c r="D391" s="189"/>
      <c r="E391" s="65"/>
      <c r="F391" s="74" t="str">
        <f>IF(C391="","",ROUNDDOWN(C391*E391,0))</f>
        <v/>
      </c>
      <c r="G391" s="28"/>
    </row>
    <row r="392" spans="1:7" x14ac:dyDescent="0.15">
      <c r="A392" s="40"/>
      <c r="B392" s="5"/>
      <c r="C392" s="76"/>
      <c r="D392" s="188"/>
      <c r="E392" s="77"/>
      <c r="F392" s="78"/>
      <c r="G392" s="26"/>
    </row>
    <row r="393" spans="1:7" x14ac:dyDescent="0.15">
      <c r="A393" s="52"/>
      <c r="B393" s="4"/>
      <c r="C393" s="70"/>
      <c r="D393" s="189"/>
      <c r="E393" s="65"/>
      <c r="F393" s="74" t="str">
        <f>IF(C393="","",ROUNDDOWN(C393*E393,0))</f>
        <v/>
      </c>
      <c r="G393" s="28"/>
    </row>
    <row r="394" spans="1:7" x14ac:dyDescent="0.15">
      <c r="A394" s="51"/>
      <c r="B394" s="25"/>
      <c r="C394" s="76"/>
      <c r="D394" s="188"/>
      <c r="E394" s="77"/>
      <c r="F394" s="78"/>
      <c r="G394" s="26"/>
    </row>
    <row r="395" spans="1:7" x14ac:dyDescent="0.15">
      <c r="A395" s="46"/>
      <c r="B395" s="23"/>
      <c r="C395" s="70"/>
      <c r="D395" s="189"/>
      <c r="E395" s="65"/>
      <c r="F395" s="74" t="str">
        <f>IF(C395="","",ROUNDDOWN(C395*E395,0))</f>
        <v/>
      </c>
      <c r="G395" s="28"/>
    </row>
    <row r="396" spans="1:7" x14ac:dyDescent="0.15">
      <c r="A396" s="40"/>
      <c r="B396" s="2"/>
      <c r="C396" s="76"/>
      <c r="D396" s="188"/>
      <c r="E396" s="77"/>
      <c r="F396" s="78"/>
      <c r="G396" s="26"/>
    </row>
    <row r="397" spans="1:7" x14ac:dyDescent="0.15">
      <c r="A397" s="52"/>
      <c r="B397" s="27"/>
      <c r="C397" s="70"/>
      <c r="D397" s="189"/>
      <c r="E397" s="65"/>
      <c r="F397" s="74" t="str">
        <f>IF(C397="","",ROUNDDOWN(C397*E397,0))</f>
        <v/>
      </c>
      <c r="G397" s="28"/>
    </row>
    <row r="398" spans="1:7" x14ac:dyDescent="0.15">
      <c r="A398" s="51"/>
      <c r="B398" s="25"/>
      <c r="C398" s="76"/>
      <c r="D398" s="188"/>
      <c r="E398" s="77"/>
      <c r="F398" s="78"/>
      <c r="G398" s="26"/>
    </row>
    <row r="399" spans="1:7" x14ac:dyDescent="0.15">
      <c r="A399" s="47"/>
      <c r="B399" s="27"/>
      <c r="C399" s="70"/>
      <c r="D399" s="189"/>
      <c r="E399" s="65"/>
      <c r="F399" s="74" t="str">
        <f>IF(C399="","",ROUNDDOWN(C399*E399,0))</f>
        <v/>
      </c>
      <c r="G399" s="28"/>
    </row>
    <row r="400" spans="1:7" x14ac:dyDescent="0.15">
      <c r="A400" s="29"/>
      <c r="B400" s="5"/>
      <c r="C400" s="76"/>
      <c r="D400" s="188"/>
      <c r="E400" s="77"/>
      <c r="F400" s="78"/>
      <c r="G400" s="26"/>
    </row>
    <row r="401" spans="1:7" x14ac:dyDescent="0.15">
      <c r="A401" s="47"/>
      <c r="B401" s="4"/>
      <c r="C401" s="70"/>
      <c r="D401" s="189"/>
      <c r="E401" s="65"/>
      <c r="F401" s="74" t="str">
        <f>IF(C401="","",ROUNDDOWN(C401*E401,0))</f>
        <v/>
      </c>
      <c r="G401" s="28"/>
    </row>
    <row r="402" spans="1:7" x14ac:dyDescent="0.15">
      <c r="A402" s="40"/>
      <c r="B402" s="5"/>
      <c r="C402" s="76"/>
      <c r="D402" s="188"/>
      <c r="E402" s="77"/>
      <c r="F402" s="78"/>
      <c r="G402" s="26"/>
    </row>
    <row r="403" spans="1:7" x14ac:dyDescent="0.15">
      <c r="A403" s="47"/>
      <c r="B403" s="4"/>
      <c r="C403" s="70"/>
      <c r="D403" s="189"/>
      <c r="E403" s="65"/>
      <c r="F403" s="74" t="str">
        <f>IF(C403="","",ROUNDDOWN(C403*E403,0))</f>
        <v/>
      </c>
      <c r="G403" s="28"/>
    </row>
    <row r="404" spans="1:7" x14ac:dyDescent="0.15">
      <c r="A404" s="40"/>
      <c r="B404" s="5"/>
      <c r="C404" s="76"/>
      <c r="D404" s="188"/>
      <c r="E404" s="77"/>
      <c r="F404" s="78"/>
      <c r="G404" s="26"/>
    </row>
    <row r="405" spans="1:7" x14ac:dyDescent="0.15">
      <c r="A405" s="47"/>
      <c r="B405" s="4"/>
      <c r="C405" s="70"/>
      <c r="D405" s="189"/>
      <c r="E405" s="65"/>
      <c r="F405" s="74" t="str">
        <f>IF(C405="","",ROUNDDOWN(C405*E405,0))</f>
        <v/>
      </c>
      <c r="G405" s="28"/>
    </row>
    <row r="406" spans="1:7" x14ac:dyDescent="0.15">
      <c r="A406" s="40"/>
      <c r="B406" s="5"/>
      <c r="C406" s="76"/>
      <c r="D406" s="188"/>
      <c r="E406" s="77"/>
      <c r="F406" s="78"/>
      <c r="G406" s="26"/>
    </row>
    <row r="407" spans="1:7" x14ac:dyDescent="0.15">
      <c r="A407" s="47"/>
      <c r="B407" s="4"/>
      <c r="C407" s="70"/>
      <c r="D407" s="189"/>
      <c r="E407" s="65"/>
      <c r="F407" s="74" t="str">
        <f>IF(C407="","",ROUNDDOWN(C407*E407,0))</f>
        <v/>
      </c>
      <c r="G407" s="28"/>
    </row>
    <row r="408" spans="1:7" x14ac:dyDescent="0.15">
      <c r="A408" s="29"/>
      <c r="B408" s="5"/>
      <c r="C408" s="76"/>
      <c r="D408" s="188"/>
      <c r="E408" s="77"/>
      <c r="F408" s="78"/>
      <c r="G408" s="26"/>
    </row>
    <row r="409" spans="1:7" x14ac:dyDescent="0.15">
      <c r="A409" s="47"/>
      <c r="B409" s="4"/>
      <c r="C409" s="70"/>
      <c r="D409" s="189"/>
      <c r="E409" s="65"/>
      <c r="F409" s="74" t="str">
        <f>IF(C409="","",ROUNDDOWN(C409*E409,0))</f>
        <v/>
      </c>
      <c r="G409" s="28"/>
    </row>
    <row r="410" spans="1:7" x14ac:dyDescent="0.15">
      <c r="A410" s="29"/>
      <c r="B410" s="5"/>
      <c r="C410" s="76"/>
      <c r="D410" s="188"/>
      <c r="E410" s="77"/>
      <c r="F410" s="78"/>
      <c r="G410" s="26"/>
    </row>
    <row r="411" spans="1:7" x14ac:dyDescent="0.15">
      <c r="A411" s="47"/>
      <c r="B411" s="4"/>
      <c r="C411" s="70"/>
      <c r="D411" s="189"/>
      <c r="E411" s="65"/>
      <c r="F411" s="74" t="str">
        <f>IF(C411="","",ROUNDDOWN(C411*E411,0))</f>
        <v/>
      </c>
      <c r="G411" s="28"/>
    </row>
    <row r="412" spans="1:7" x14ac:dyDescent="0.15">
      <c r="A412" s="29"/>
      <c r="B412" s="5"/>
      <c r="C412" s="76"/>
      <c r="D412" s="188"/>
      <c r="E412" s="77"/>
      <c r="F412" s="78"/>
      <c r="G412" s="26"/>
    </row>
    <row r="413" spans="1:7" x14ac:dyDescent="0.15">
      <c r="A413" s="47"/>
      <c r="B413" s="4"/>
      <c r="C413" s="70"/>
      <c r="D413" s="189"/>
      <c r="E413" s="65"/>
      <c r="F413" s="74" t="str">
        <f>IF(C413="","",ROUNDDOWN(C413*E413,0))</f>
        <v/>
      </c>
      <c r="G413" s="28"/>
    </row>
    <row r="414" spans="1:7" x14ac:dyDescent="0.15">
      <c r="A414" s="29"/>
      <c r="B414" s="5"/>
      <c r="C414" s="76"/>
      <c r="D414" s="188"/>
      <c r="E414" s="77"/>
      <c r="F414" s="78"/>
      <c r="G414" s="26"/>
    </row>
    <row r="415" spans="1:7" x14ac:dyDescent="0.15">
      <c r="A415" s="47"/>
      <c r="B415" s="4"/>
      <c r="C415" s="70"/>
      <c r="D415" s="189"/>
      <c r="E415" s="65"/>
      <c r="F415" s="74" t="str">
        <f>IF(C415="","",ROUNDDOWN(C415*E415,0))</f>
        <v/>
      </c>
      <c r="G415" s="28"/>
    </row>
    <row r="416" spans="1:7" x14ac:dyDescent="0.15">
      <c r="A416" s="29"/>
      <c r="B416" s="5"/>
      <c r="C416" s="76"/>
      <c r="D416" s="188"/>
      <c r="E416" s="77"/>
      <c r="F416" s="78"/>
      <c r="G416" s="26"/>
    </row>
    <row r="417" spans="1:9" x14ac:dyDescent="0.15">
      <c r="A417" s="47"/>
      <c r="B417" s="4"/>
      <c r="C417" s="70"/>
      <c r="D417" s="189"/>
      <c r="E417" s="65"/>
      <c r="F417" s="74" t="str">
        <f>IF(C417="","",ROUNDDOWN(C417*E417,0))</f>
        <v/>
      </c>
      <c r="G417" s="28"/>
    </row>
    <row r="418" spans="1:9" x14ac:dyDescent="0.15">
      <c r="A418" s="29"/>
      <c r="B418" s="5"/>
      <c r="C418" s="76"/>
      <c r="D418" s="188"/>
      <c r="E418" s="77"/>
      <c r="F418" s="78"/>
      <c r="G418" s="26"/>
    </row>
    <row r="419" spans="1:9" ht="14.25" customHeight="1" x14ac:dyDescent="0.15">
      <c r="A419" s="47"/>
      <c r="B419" s="4"/>
      <c r="C419" s="70"/>
      <c r="D419" s="189"/>
      <c r="E419" s="65"/>
      <c r="F419" s="74" t="str">
        <f>IF(C419="","",ROUNDDOWN(C419*E419,0))</f>
        <v/>
      </c>
      <c r="G419" s="28"/>
    </row>
    <row r="420" spans="1:9" x14ac:dyDescent="0.15">
      <c r="A420" s="29"/>
      <c r="B420" s="5"/>
      <c r="C420" s="76"/>
      <c r="D420" s="188"/>
      <c r="E420" s="77"/>
      <c r="F420" s="78"/>
      <c r="G420" s="26"/>
    </row>
    <row r="421" spans="1:9" x14ac:dyDescent="0.15">
      <c r="A421" s="47"/>
      <c r="B421" s="4"/>
      <c r="C421" s="70"/>
      <c r="D421" s="189"/>
      <c r="E421" s="65"/>
      <c r="F421" s="74" t="str">
        <f>IF(C421="","",ROUNDDOWN(C421*E421,0))</f>
        <v/>
      </c>
      <c r="G421" s="28"/>
    </row>
    <row r="422" spans="1:9" x14ac:dyDescent="0.15">
      <c r="A422" s="29"/>
      <c r="B422" s="5"/>
      <c r="C422" s="76"/>
      <c r="D422" s="188"/>
      <c r="E422" s="77"/>
      <c r="F422" s="78"/>
      <c r="G422" s="26"/>
    </row>
    <row r="423" spans="1:9" x14ac:dyDescent="0.15">
      <c r="A423" s="47"/>
      <c r="B423" s="4"/>
      <c r="C423" s="70"/>
      <c r="D423" s="189"/>
      <c r="E423" s="65"/>
      <c r="F423" s="74" t="str">
        <f>IF(C423="","",ROUNDDOWN(C423*E423,0))</f>
        <v/>
      </c>
      <c r="G423" s="28"/>
    </row>
    <row r="424" spans="1:9" x14ac:dyDescent="0.15">
      <c r="A424" s="29"/>
      <c r="B424" s="5"/>
      <c r="C424" s="76"/>
      <c r="D424" s="188"/>
      <c r="E424" s="77"/>
      <c r="F424" s="78"/>
      <c r="G424" s="26"/>
    </row>
    <row r="425" spans="1:9" x14ac:dyDescent="0.15">
      <c r="A425" s="47"/>
      <c r="B425" s="4"/>
      <c r="C425" s="70"/>
      <c r="D425" s="189"/>
      <c r="E425" s="65"/>
      <c r="F425" s="74" t="str">
        <f>IF(C425="","",ROUNDDOWN(C425*E425,0))</f>
        <v/>
      </c>
      <c r="G425" s="28"/>
    </row>
    <row r="426" spans="1:9" x14ac:dyDescent="0.15">
      <c r="A426" s="29"/>
      <c r="B426" s="5"/>
      <c r="C426" s="76"/>
      <c r="D426" s="188"/>
      <c r="E426" s="77"/>
      <c r="F426" s="78"/>
      <c r="G426" s="26"/>
      <c r="I426" s="1"/>
    </row>
    <row r="427" spans="1:9" x14ac:dyDescent="0.15">
      <c r="A427" s="47"/>
      <c r="B427" s="4"/>
      <c r="C427" s="70"/>
      <c r="D427" s="189"/>
      <c r="E427" s="65"/>
      <c r="F427" s="74" t="str">
        <f>IF(C427="","",ROUNDDOWN(C427*E427,0))</f>
        <v/>
      </c>
      <c r="G427" s="28"/>
    </row>
    <row r="428" spans="1:9" x14ac:dyDescent="0.15">
      <c r="A428" s="29"/>
      <c r="B428" s="5"/>
      <c r="C428" s="76"/>
      <c r="D428" s="188"/>
      <c r="E428" s="77"/>
      <c r="F428" s="78"/>
      <c r="G428" s="26"/>
      <c r="I428" s="1"/>
    </row>
    <row r="429" spans="1:9" x14ac:dyDescent="0.15">
      <c r="A429" s="47"/>
      <c r="B429" s="4"/>
      <c r="C429" s="70"/>
      <c r="D429" s="189"/>
      <c r="E429" s="65"/>
      <c r="F429" s="74" t="str">
        <f>IF(C429="","",ROUNDDOWN(C429*E429,0))</f>
        <v/>
      </c>
      <c r="G429" s="28"/>
    </row>
    <row r="430" spans="1:9" x14ac:dyDescent="0.15">
      <c r="A430" s="29"/>
      <c r="B430" s="5"/>
      <c r="C430" s="76"/>
      <c r="D430" s="188"/>
      <c r="E430" s="77"/>
      <c r="F430" s="78"/>
      <c r="G430" s="26"/>
    </row>
    <row r="431" spans="1:9" x14ac:dyDescent="0.15">
      <c r="A431" s="47"/>
      <c r="B431" s="4"/>
      <c r="C431" s="70"/>
      <c r="D431" s="189"/>
      <c r="E431" s="65"/>
      <c r="F431" s="74"/>
      <c r="G431" s="28"/>
    </row>
    <row r="432" spans="1:9" x14ac:dyDescent="0.15">
      <c r="A432" s="48" t="s">
        <v>8</v>
      </c>
      <c r="B432" s="5"/>
      <c r="C432" s="167"/>
      <c r="D432" s="169"/>
      <c r="E432" s="190"/>
      <c r="F432" s="75"/>
      <c r="G432" s="26"/>
    </row>
    <row r="433" spans="1:7" x14ac:dyDescent="0.15">
      <c r="A433" s="49"/>
      <c r="B433" s="7"/>
      <c r="C433" s="171"/>
      <c r="D433" s="172"/>
      <c r="E433" s="191"/>
      <c r="F433" s="66">
        <f>SUM(F378:F431)</f>
        <v>0</v>
      </c>
      <c r="G433" s="39"/>
    </row>
    <row r="434" spans="1:7" x14ac:dyDescent="0.15">
      <c r="A434" s="50"/>
      <c r="B434" s="32"/>
      <c r="C434" s="30"/>
      <c r="D434" s="31"/>
      <c r="E434" s="41"/>
      <c r="F434" s="41"/>
      <c r="G434" s="42"/>
    </row>
    <row r="435" spans="1:7" ht="14.25" customHeight="1" x14ac:dyDescent="0.15">
      <c r="A435" s="180" t="s">
        <v>10</v>
      </c>
      <c r="B435" s="180"/>
      <c r="C435" s="180"/>
      <c r="D435" s="180"/>
      <c r="E435" s="180"/>
      <c r="F435" s="180"/>
      <c r="G435" s="180"/>
    </row>
    <row r="436" spans="1:7" ht="18.75" x14ac:dyDescent="0.15">
      <c r="A436" s="44"/>
      <c r="B436" s="3"/>
      <c r="C436" s="3"/>
      <c r="D436" s="3"/>
      <c r="E436" s="33"/>
      <c r="F436" s="34"/>
      <c r="G436" s="34"/>
    </row>
    <row r="437" spans="1:7" x14ac:dyDescent="0.15">
      <c r="A437" s="45" t="s">
        <v>2</v>
      </c>
      <c r="B437" s="12" t="s">
        <v>9</v>
      </c>
      <c r="C437" s="13" t="s">
        <v>1</v>
      </c>
      <c r="D437" s="14" t="s">
        <v>0</v>
      </c>
      <c r="E437" s="35" t="s">
        <v>3</v>
      </c>
      <c r="F437" s="35" t="s">
        <v>4</v>
      </c>
      <c r="G437" s="36" t="s">
        <v>5</v>
      </c>
    </row>
    <row r="438" spans="1:7" x14ac:dyDescent="0.15">
      <c r="A438" s="29" t="s">
        <v>50</v>
      </c>
      <c r="B438" s="4"/>
      <c r="C438" s="183"/>
      <c r="D438" s="184"/>
      <c r="E438" s="185"/>
      <c r="F438" s="187"/>
      <c r="G438" s="37"/>
    </row>
    <row r="439" spans="1:7" x14ac:dyDescent="0.15">
      <c r="A439" s="46"/>
      <c r="B439" s="4"/>
      <c r="C439" s="168"/>
      <c r="D439" s="164"/>
      <c r="E439" s="186"/>
      <c r="F439" s="185"/>
      <c r="G439" s="28"/>
    </row>
    <row r="440" spans="1:7" x14ac:dyDescent="0.15">
      <c r="A440" s="67" t="s">
        <v>51</v>
      </c>
      <c r="B440" s="8"/>
      <c r="C440" s="76"/>
      <c r="D440" s="188" t="s">
        <v>46</v>
      </c>
      <c r="E440" s="77"/>
      <c r="F440" s="78"/>
      <c r="G440" s="26"/>
    </row>
    <row r="441" spans="1:7" x14ac:dyDescent="0.15">
      <c r="A441" s="46"/>
      <c r="B441" s="4"/>
      <c r="C441" s="70">
        <v>141</v>
      </c>
      <c r="D441" s="189"/>
      <c r="E441" s="65"/>
      <c r="F441" s="74">
        <f>IF(C441="","",ROUNDDOWN(C441*E441,0))</f>
        <v>0</v>
      </c>
      <c r="G441" s="28"/>
    </row>
    <row r="442" spans="1:7" x14ac:dyDescent="0.15">
      <c r="A442" s="129" t="s">
        <v>96</v>
      </c>
      <c r="B442" s="25"/>
      <c r="C442" s="76"/>
      <c r="D442" s="188" t="s">
        <v>46</v>
      </c>
      <c r="E442" s="77"/>
      <c r="F442" s="78"/>
      <c r="G442" s="26"/>
    </row>
    <row r="443" spans="1:7" x14ac:dyDescent="0.15">
      <c r="A443" s="46"/>
      <c r="B443" s="4"/>
      <c r="C443" s="70">
        <v>141</v>
      </c>
      <c r="D443" s="189"/>
      <c r="E443" s="65"/>
      <c r="F443" s="74">
        <f>IF(C443="","",ROUNDDOWN(C443*E443,0))</f>
        <v>0</v>
      </c>
      <c r="G443" s="28"/>
    </row>
    <row r="444" spans="1:7" x14ac:dyDescent="0.15">
      <c r="A444" s="129" t="s">
        <v>97</v>
      </c>
      <c r="B444" s="25"/>
      <c r="C444" s="76"/>
      <c r="D444" s="188" t="s">
        <v>44</v>
      </c>
      <c r="E444" s="77"/>
      <c r="F444" s="78"/>
      <c r="G444" s="26"/>
    </row>
    <row r="445" spans="1:7" x14ac:dyDescent="0.15">
      <c r="A445" s="46"/>
      <c r="B445" s="4"/>
      <c r="C445" s="70">
        <v>129</v>
      </c>
      <c r="D445" s="189"/>
      <c r="E445" s="65"/>
      <c r="F445" s="74">
        <f>IF(C445="","",ROUNDDOWN(C445*E445,0))</f>
        <v>0</v>
      </c>
      <c r="G445" s="28"/>
    </row>
    <row r="446" spans="1:7" x14ac:dyDescent="0.15">
      <c r="A446" s="129" t="s">
        <v>112</v>
      </c>
      <c r="B446" s="8" t="s">
        <v>113</v>
      </c>
      <c r="C446" s="76"/>
      <c r="D446" s="188" t="s">
        <v>44</v>
      </c>
      <c r="E446" s="77"/>
      <c r="F446" s="78"/>
      <c r="G446" s="26"/>
    </row>
    <row r="447" spans="1:7" x14ac:dyDescent="0.15">
      <c r="A447" s="46"/>
      <c r="B447" s="4"/>
      <c r="C447" s="70">
        <v>43.8</v>
      </c>
      <c r="D447" s="189"/>
      <c r="E447" s="65"/>
      <c r="F447" s="74">
        <f>IF(C447="","",ROUNDDOWN(C447*E447,0))</f>
        <v>0</v>
      </c>
      <c r="G447" s="28"/>
    </row>
    <row r="448" spans="1:7" x14ac:dyDescent="0.15">
      <c r="A448" s="40"/>
      <c r="B448" s="5"/>
      <c r="C448" s="76"/>
      <c r="D448" s="188"/>
      <c r="E448" s="77"/>
      <c r="F448" s="78"/>
      <c r="G448" s="26"/>
    </row>
    <row r="449" spans="1:7" x14ac:dyDescent="0.15">
      <c r="A449" s="46"/>
      <c r="B449" s="4"/>
      <c r="C449" s="70"/>
      <c r="D449" s="189"/>
      <c r="E449" s="65"/>
      <c r="F449" s="74" t="str">
        <f>IF(C449="","",ROUNDDOWN(C449*E449,0))</f>
        <v/>
      </c>
      <c r="G449" s="28"/>
    </row>
    <row r="450" spans="1:7" x14ac:dyDescent="0.15">
      <c r="A450" s="40" t="s">
        <v>99</v>
      </c>
      <c r="B450" s="5"/>
      <c r="C450" s="76"/>
      <c r="D450" s="188" t="s">
        <v>46</v>
      </c>
      <c r="E450" s="77"/>
      <c r="F450" s="78"/>
      <c r="G450" s="26"/>
    </row>
    <row r="451" spans="1:7" x14ac:dyDescent="0.15">
      <c r="A451" s="46"/>
      <c r="B451" s="4" t="s">
        <v>108</v>
      </c>
      <c r="C451" s="70">
        <v>17.899999999999999</v>
      </c>
      <c r="D451" s="189"/>
      <c r="E451" s="65"/>
      <c r="F451" s="74">
        <f>IF(C451="","",ROUNDDOWN(C451*E451,0))</f>
        <v>0</v>
      </c>
      <c r="G451" s="28"/>
    </row>
    <row r="452" spans="1:7" x14ac:dyDescent="0.15">
      <c r="A452" s="40" t="s">
        <v>106</v>
      </c>
      <c r="B452" s="5"/>
      <c r="C452" s="76"/>
      <c r="D452" s="188" t="s">
        <v>44</v>
      </c>
      <c r="E452" s="77"/>
      <c r="F452" s="78"/>
      <c r="G452" s="26"/>
    </row>
    <row r="453" spans="1:7" x14ac:dyDescent="0.15">
      <c r="A453" s="46"/>
      <c r="B453" s="4" t="s">
        <v>139</v>
      </c>
      <c r="C453" s="70">
        <v>85.3</v>
      </c>
      <c r="D453" s="189"/>
      <c r="E453" s="65"/>
      <c r="F453" s="74">
        <f>IF(C453="","",ROUNDDOWN(C453*E453,0))</f>
        <v>0</v>
      </c>
      <c r="G453" s="28"/>
    </row>
    <row r="454" spans="1:7" x14ac:dyDescent="0.15">
      <c r="A454" s="40" t="s">
        <v>107</v>
      </c>
      <c r="B454" s="5"/>
      <c r="C454" s="76"/>
      <c r="D454" s="188" t="s">
        <v>44</v>
      </c>
      <c r="E454" s="77"/>
      <c r="F454" s="78"/>
      <c r="G454" s="26"/>
    </row>
    <row r="455" spans="1:7" x14ac:dyDescent="0.15">
      <c r="A455" s="52"/>
      <c r="B455" s="4" t="s">
        <v>109</v>
      </c>
      <c r="C455" s="70">
        <v>35.299999999999997</v>
      </c>
      <c r="D455" s="189"/>
      <c r="E455" s="65"/>
      <c r="F455" s="74">
        <f>IF(C455="","",ROUNDDOWN(C455*E455,0))</f>
        <v>0</v>
      </c>
      <c r="G455" s="28"/>
    </row>
    <row r="456" spans="1:7" x14ac:dyDescent="0.15">
      <c r="A456" s="40" t="s">
        <v>98</v>
      </c>
      <c r="B456" s="5"/>
      <c r="C456" s="76"/>
      <c r="D456" s="188" t="s">
        <v>46</v>
      </c>
      <c r="E456" s="77"/>
      <c r="F456" s="78"/>
      <c r="G456" s="26"/>
    </row>
    <row r="457" spans="1:7" x14ac:dyDescent="0.15">
      <c r="A457" s="46"/>
      <c r="B457" s="4"/>
      <c r="C457" s="70">
        <v>150</v>
      </c>
      <c r="D457" s="189"/>
      <c r="E457" s="65"/>
      <c r="F457" s="74">
        <f>IF(C457="","",ROUNDDOWN(C457*E457,0))</f>
        <v>0</v>
      </c>
      <c r="G457" s="28"/>
    </row>
    <row r="458" spans="1:7" x14ac:dyDescent="0.15">
      <c r="A458" s="40" t="s">
        <v>100</v>
      </c>
      <c r="B458" s="5"/>
      <c r="C458" s="76"/>
      <c r="D458" s="188" t="s">
        <v>57</v>
      </c>
      <c r="E458" s="77"/>
      <c r="F458" s="78"/>
      <c r="G458" s="26"/>
    </row>
    <row r="459" spans="1:7" x14ac:dyDescent="0.15">
      <c r="A459" s="46"/>
      <c r="B459" s="4" t="s">
        <v>101</v>
      </c>
      <c r="C459" s="70">
        <v>41</v>
      </c>
      <c r="D459" s="189"/>
      <c r="E459" s="65"/>
      <c r="F459" s="74">
        <f>IF(C459="","",ROUNDDOWN(C459*E459,0))</f>
        <v>0</v>
      </c>
      <c r="G459" s="28"/>
    </row>
    <row r="460" spans="1:7" x14ac:dyDescent="0.15">
      <c r="A460" s="129" t="s">
        <v>102</v>
      </c>
      <c r="B460" s="25"/>
      <c r="C460" s="76"/>
      <c r="D460" s="188" t="s">
        <v>57</v>
      </c>
      <c r="E460" s="77"/>
      <c r="F460" s="78"/>
      <c r="G460" s="26"/>
    </row>
    <row r="461" spans="1:7" x14ac:dyDescent="0.15">
      <c r="A461" s="47"/>
      <c r="B461" s="4" t="s">
        <v>101</v>
      </c>
      <c r="C461" s="70">
        <v>43</v>
      </c>
      <c r="D461" s="189"/>
      <c r="E461" s="65"/>
      <c r="F461" s="74">
        <f>IF(C461="","",ROUNDDOWN(C461*E461,0))</f>
        <v>0</v>
      </c>
      <c r="G461" s="28"/>
    </row>
    <row r="462" spans="1:7" x14ac:dyDescent="0.15">
      <c r="A462" s="29" t="s">
        <v>103</v>
      </c>
      <c r="B462" s="5"/>
      <c r="C462" s="76"/>
      <c r="D462" s="188" t="s">
        <v>46</v>
      </c>
      <c r="E462" s="77"/>
      <c r="F462" s="78"/>
      <c r="G462" s="26"/>
    </row>
    <row r="463" spans="1:7" x14ac:dyDescent="0.15">
      <c r="A463" s="47"/>
      <c r="B463" s="4" t="s">
        <v>104</v>
      </c>
      <c r="C463" s="70">
        <v>99.7</v>
      </c>
      <c r="D463" s="189"/>
      <c r="E463" s="65"/>
      <c r="F463" s="74">
        <f>IF(C463="","",ROUNDDOWN(C463*E463,0))</f>
        <v>0</v>
      </c>
      <c r="G463" s="28"/>
    </row>
    <row r="464" spans="1:7" x14ac:dyDescent="0.15">
      <c r="A464" s="40" t="s">
        <v>105</v>
      </c>
      <c r="B464" s="5"/>
      <c r="C464" s="76"/>
      <c r="D464" s="188" t="s">
        <v>44</v>
      </c>
      <c r="E464" s="77"/>
      <c r="F464" s="78"/>
      <c r="G464" s="26"/>
    </row>
    <row r="465" spans="1:7" x14ac:dyDescent="0.15">
      <c r="A465" s="47"/>
      <c r="B465" s="4"/>
      <c r="C465" s="70">
        <v>138</v>
      </c>
      <c r="D465" s="189"/>
      <c r="E465" s="65"/>
      <c r="F465" s="74">
        <f>IF(C465="","",ROUNDDOWN(C465*E465,0))</f>
        <v>0</v>
      </c>
      <c r="G465" s="28"/>
    </row>
    <row r="466" spans="1:7" x14ac:dyDescent="0.15">
      <c r="A466" s="40" t="s">
        <v>52</v>
      </c>
      <c r="B466" s="5"/>
      <c r="C466" s="76"/>
      <c r="D466" s="188" t="s">
        <v>46</v>
      </c>
      <c r="E466" s="77"/>
      <c r="F466" s="78"/>
      <c r="G466" s="26"/>
    </row>
    <row r="467" spans="1:7" x14ac:dyDescent="0.15">
      <c r="A467" s="47"/>
      <c r="B467" s="4" t="s">
        <v>110</v>
      </c>
      <c r="C467" s="70">
        <v>255</v>
      </c>
      <c r="D467" s="189"/>
      <c r="E467" s="65"/>
      <c r="F467" s="74">
        <f>IF(C467="","",ROUNDDOWN(C467*E467,0))</f>
        <v>0</v>
      </c>
      <c r="G467" s="28"/>
    </row>
    <row r="468" spans="1:7" x14ac:dyDescent="0.15">
      <c r="A468" s="40"/>
      <c r="B468" s="5"/>
      <c r="C468" s="76"/>
      <c r="D468" s="188"/>
      <c r="E468" s="77"/>
      <c r="F468" s="78"/>
      <c r="G468" s="26"/>
    </row>
    <row r="469" spans="1:7" x14ac:dyDescent="0.15">
      <c r="A469" s="47"/>
      <c r="B469" s="4"/>
      <c r="C469" s="70"/>
      <c r="D469" s="189"/>
      <c r="E469" s="65"/>
      <c r="F469" s="74" t="str">
        <f>IF(C469="","",ROUNDDOWN(C469*E469,0))</f>
        <v/>
      </c>
      <c r="G469" s="28"/>
    </row>
    <row r="470" spans="1:7" x14ac:dyDescent="0.15">
      <c r="A470" s="40"/>
      <c r="B470" s="5"/>
      <c r="C470" s="76"/>
      <c r="D470" s="188"/>
      <c r="E470" s="77"/>
      <c r="F470" s="78"/>
      <c r="G470" s="26"/>
    </row>
    <row r="471" spans="1:7" x14ac:dyDescent="0.15">
      <c r="A471" s="47"/>
      <c r="B471" s="4"/>
      <c r="C471" s="70"/>
      <c r="D471" s="189"/>
      <c r="E471" s="65"/>
      <c r="F471" s="74" t="str">
        <f>IF(C471="","",ROUNDDOWN(C471*E471,0))</f>
        <v/>
      </c>
      <c r="G471" s="28"/>
    </row>
    <row r="472" spans="1:7" x14ac:dyDescent="0.15">
      <c r="A472" s="29"/>
      <c r="B472" s="5"/>
      <c r="C472" s="76"/>
      <c r="D472" s="188"/>
      <c r="E472" s="77"/>
      <c r="F472" s="78"/>
      <c r="G472" s="26"/>
    </row>
    <row r="473" spans="1:7" x14ac:dyDescent="0.15">
      <c r="A473" s="47"/>
      <c r="B473" s="4"/>
      <c r="C473" s="70"/>
      <c r="D473" s="189"/>
      <c r="E473" s="65"/>
      <c r="F473" s="74" t="str">
        <f>IF(C473="","",ROUNDDOWN(C473*E473,0))</f>
        <v/>
      </c>
      <c r="G473" s="28"/>
    </row>
    <row r="474" spans="1:7" x14ac:dyDescent="0.15">
      <c r="A474" s="29"/>
      <c r="B474" s="5"/>
      <c r="C474" s="76"/>
      <c r="D474" s="188"/>
      <c r="E474" s="77"/>
      <c r="F474" s="78"/>
      <c r="G474" s="26"/>
    </row>
    <row r="475" spans="1:7" x14ac:dyDescent="0.15">
      <c r="A475" s="47"/>
      <c r="B475" s="4"/>
      <c r="C475" s="70"/>
      <c r="D475" s="189"/>
      <c r="E475" s="65"/>
      <c r="F475" s="74" t="str">
        <f>IF(C475="","",ROUNDDOWN(C475*E475,0))</f>
        <v/>
      </c>
      <c r="G475" s="28"/>
    </row>
    <row r="476" spans="1:7" x14ac:dyDescent="0.15">
      <c r="A476" s="29"/>
      <c r="B476" s="5"/>
      <c r="C476" s="76"/>
      <c r="D476" s="188"/>
      <c r="E476" s="77"/>
      <c r="F476" s="78"/>
      <c r="G476" s="26"/>
    </row>
    <row r="477" spans="1:7" x14ac:dyDescent="0.15">
      <c r="A477" s="47"/>
      <c r="B477" s="4"/>
      <c r="C477" s="70"/>
      <c r="D477" s="189"/>
      <c r="E477" s="65"/>
      <c r="F477" s="74" t="str">
        <f>IF(C477="","",ROUNDDOWN(C477*E477,0))</f>
        <v/>
      </c>
      <c r="G477" s="28"/>
    </row>
    <row r="478" spans="1:7" x14ac:dyDescent="0.15">
      <c r="A478" s="29"/>
      <c r="B478" s="5"/>
      <c r="C478" s="76"/>
      <c r="D478" s="188"/>
      <c r="E478" s="77"/>
      <c r="F478" s="78"/>
      <c r="G478" s="26"/>
    </row>
    <row r="479" spans="1:7" x14ac:dyDescent="0.15">
      <c r="A479" s="47"/>
      <c r="B479" s="4"/>
      <c r="C479" s="70"/>
      <c r="D479" s="189"/>
      <c r="E479" s="65"/>
      <c r="F479" s="74" t="str">
        <f>IF(C479="","",ROUNDDOWN(C479*E479,0))</f>
        <v/>
      </c>
      <c r="G479" s="28"/>
    </row>
    <row r="480" spans="1:7" x14ac:dyDescent="0.15">
      <c r="A480" s="29"/>
      <c r="B480" s="5"/>
      <c r="C480" s="76"/>
      <c r="D480" s="188"/>
      <c r="E480" s="77"/>
      <c r="F480" s="78"/>
      <c r="G480" s="26"/>
    </row>
    <row r="481" spans="1:9" ht="14.25" customHeight="1" x14ac:dyDescent="0.15">
      <c r="A481" s="47"/>
      <c r="B481" s="4"/>
      <c r="C481" s="70"/>
      <c r="D481" s="189"/>
      <c r="E481" s="65"/>
      <c r="F481" s="74" t="str">
        <f>IF(C481="","",ROUNDDOWN(C481*E481,0))</f>
        <v/>
      </c>
      <c r="G481" s="28"/>
    </row>
    <row r="482" spans="1:9" x14ac:dyDescent="0.15">
      <c r="A482" s="29"/>
      <c r="B482" s="5"/>
      <c r="C482" s="76"/>
      <c r="D482" s="188"/>
      <c r="E482" s="77"/>
      <c r="F482" s="78"/>
      <c r="G482" s="26"/>
    </row>
    <row r="483" spans="1:9" x14ac:dyDescent="0.15">
      <c r="A483" s="47"/>
      <c r="B483" s="4"/>
      <c r="C483" s="70"/>
      <c r="D483" s="189"/>
      <c r="E483" s="65"/>
      <c r="F483" s="74" t="str">
        <f>IF(C483="","",ROUNDDOWN(C483*E483,0))</f>
        <v/>
      </c>
      <c r="G483" s="28"/>
    </row>
    <row r="484" spans="1:9" x14ac:dyDescent="0.15">
      <c r="A484" s="29"/>
      <c r="B484" s="5"/>
      <c r="C484" s="76"/>
      <c r="D484" s="188"/>
      <c r="E484" s="77"/>
      <c r="F484" s="78"/>
      <c r="G484" s="26"/>
    </row>
    <row r="485" spans="1:9" x14ac:dyDescent="0.15">
      <c r="A485" s="47"/>
      <c r="B485" s="4"/>
      <c r="C485" s="70"/>
      <c r="D485" s="189"/>
      <c r="E485" s="65"/>
      <c r="F485" s="74" t="str">
        <f>IF(C485="","",ROUNDDOWN(C485*E485,0))</f>
        <v/>
      </c>
      <c r="G485" s="28"/>
    </row>
    <row r="486" spans="1:9" x14ac:dyDescent="0.15">
      <c r="A486" s="29"/>
      <c r="B486" s="5"/>
      <c r="C486" s="76"/>
      <c r="D486" s="188"/>
      <c r="E486" s="77"/>
      <c r="F486" s="78"/>
      <c r="G486" s="26"/>
    </row>
    <row r="487" spans="1:9" x14ac:dyDescent="0.15">
      <c r="A487" s="47"/>
      <c r="B487" s="4"/>
      <c r="C487" s="70"/>
      <c r="D487" s="189"/>
      <c r="E487" s="65"/>
      <c r="F487" s="74" t="str">
        <f>IF(C487="","",ROUNDDOWN(C487*E487,0))</f>
        <v/>
      </c>
      <c r="G487" s="28"/>
    </row>
    <row r="488" spans="1:9" x14ac:dyDescent="0.15">
      <c r="A488" s="29"/>
      <c r="B488" s="5"/>
      <c r="C488" s="76"/>
      <c r="D488" s="188"/>
      <c r="E488" s="77"/>
      <c r="F488" s="78"/>
      <c r="G488" s="26"/>
      <c r="I488" s="1"/>
    </row>
    <row r="489" spans="1:9" x14ac:dyDescent="0.15">
      <c r="A489" s="47"/>
      <c r="B489" s="4"/>
      <c r="C489" s="70"/>
      <c r="D489" s="189"/>
      <c r="E489" s="65"/>
      <c r="F489" s="74" t="str">
        <f>IF(C489="","",ROUNDDOWN(C489*E489,0))</f>
        <v/>
      </c>
      <c r="G489" s="28"/>
    </row>
    <row r="490" spans="1:9" x14ac:dyDescent="0.15">
      <c r="A490" s="29"/>
      <c r="B490" s="5"/>
      <c r="C490" s="76"/>
      <c r="D490" s="188"/>
      <c r="E490" s="77"/>
      <c r="F490" s="78"/>
      <c r="G490" s="26"/>
      <c r="I490" s="1"/>
    </row>
    <row r="491" spans="1:9" x14ac:dyDescent="0.15">
      <c r="A491" s="47"/>
      <c r="B491" s="4"/>
      <c r="C491" s="70"/>
      <c r="D491" s="189"/>
      <c r="E491" s="65"/>
      <c r="F491" s="74" t="str">
        <f>IF(C491="","",ROUNDDOWN(C491*E491,0))</f>
        <v/>
      </c>
      <c r="G491" s="28"/>
    </row>
    <row r="492" spans="1:9" x14ac:dyDescent="0.15">
      <c r="A492" s="29"/>
      <c r="B492" s="5"/>
      <c r="C492" s="76"/>
      <c r="D492" s="188"/>
      <c r="E492" s="77"/>
      <c r="F492" s="78"/>
      <c r="G492" s="26"/>
    </row>
    <row r="493" spans="1:9" x14ac:dyDescent="0.15">
      <c r="A493" s="47"/>
      <c r="B493" s="4"/>
      <c r="C493" s="70"/>
      <c r="D493" s="189"/>
      <c r="E493" s="65"/>
      <c r="F493" s="74"/>
      <c r="G493" s="28"/>
    </row>
    <row r="494" spans="1:9" x14ac:dyDescent="0.15">
      <c r="A494" s="48" t="s">
        <v>8</v>
      </c>
      <c r="B494" s="5"/>
      <c r="C494" s="167"/>
      <c r="D494" s="169"/>
      <c r="E494" s="190"/>
      <c r="F494" s="75"/>
      <c r="G494" s="26"/>
    </row>
    <row r="495" spans="1:9" x14ac:dyDescent="0.15">
      <c r="A495" s="49"/>
      <c r="B495" s="7"/>
      <c r="C495" s="171"/>
      <c r="D495" s="172"/>
      <c r="E495" s="191"/>
      <c r="F495" s="66">
        <f>SUM(F440:F493)</f>
        <v>0</v>
      </c>
      <c r="G495" s="39"/>
    </row>
    <row r="496" spans="1:9" ht="17.25" x14ac:dyDescent="0.15">
      <c r="A496" s="180" t="s">
        <v>10</v>
      </c>
      <c r="B496" s="180"/>
      <c r="C496" s="180"/>
      <c r="D496" s="180"/>
      <c r="E496" s="180"/>
      <c r="F496" s="180"/>
      <c r="G496" s="180"/>
    </row>
    <row r="497" spans="1:9" ht="18.75" x14ac:dyDescent="0.15">
      <c r="A497" s="44"/>
      <c r="B497" s="3"/>
      <c r="C497" s="3"/>
      <c r="D497" s="3"/>
      <c r="E497" s="33"/>
      <c r="F497" s="34"/>
      <c r="G497" s="34"/>
    </row>
    <row r="498" spans="1:9" x14ac:dyDescent="0.15">
      <c r="A498" s="45" t="s">
        <v>2</v>
      </c>
      <c r="B498" s="12" t="s">
        <v>9</v>
      </c>
      <c r="C498" s="13" t="s">
        <v>1</v>
      </c>
      <c r="D498" s="14" t="s">
        <v>0</v>
      </c>
      <c r="E498" s="35" t="s">
        <v>3</v>
      </c>
      <c r="F498" s="35" t="s">
        <v>4</v>
      </c>
      <c r="G498" s="36" t="s">
        <v>5</v>
      </c>
    </row>
    <row r="499" spans="1:9" x14ac:dyDescent="0.15">
      <c r="A499" s="29" t="s">
        <v>47</v>
      </c>
      <c r="B499" s="4"/>
      <c r="C499" s="183"/>
      <c r="D499" s="184"/>
      <c r="E499" s="185"/>
      <c r="F499" s="187"/>
      <c r="G499" s="37"/>
    </row>
    <row r="500" spans="1:9" x14ac:dyDescent="0.15">
      <c r="A500" s="46"/>
      <c r="B500" s="4"/>
      <c r="C500" s="168"/>
      <c r="D500" s="164"/>
      <c r="E500" s="186"/>
      <c r="F500" s="185"/>
      <c r="G500" s="28"/>
    </row>
    <row r="501" spans="1:9" x14ac:dyDescent="0.15">
      <c r="A501" s="29" t="s">
        <v>115</v>
      </c>
      <c r="B501" s="8" t="s">
        <v>125</v>
      </c>
      <c r="C501" s="76"/>
      <c r="D501" s="188" t="s">
        <v>43</v>
      </c>
      <c r="E501" s="77"/>
      <c r="F501" s="78"/>
      <c r="G501" s="26"/>
    </row>
    <row r="502" spans="1:9" x14ac:dyDescent="0.15">
      <c r="A502" s="46"/>
      <c r="B502" s="4" t="s">
        <v>55</v>
      </c>
      <c r="C502" s="70">
        <v>7</v>
      </c>
      <c r="D502" s="189"/>
      <c r="E502" s="65"/>
      <c r="F502" s="74">
        <f>IF(C502="","",ROUNDDOWN(C502*E502,0))</f>
        <v>0</v>
      </c>
      <c r="G502" s="28"/>
    </row>
    <row r="503" spans="1:9" x14ac:dyDescent="0.15">
      <c r="A503" s="67" t="s">
        <v>114</v>
      </c>
      <c r="B503" s="8" t="s">
        <v>126</v>
      </c>
      <c r="C503" s="76"/>
      <c r="D503" s="188" t="s">
        <v>43</v>
      </c>
      <c r="E503" s="77"/>
      <c r="F503" s="78"/>
      <c r="G503" s="26"/>
    </row>
    <row r="504" spans="1:9" x14ac:dyDescent="0.15">
      <c r="A504" s="46"/>
      <c r="B504" s="4" t="s">
        <v>149</v>
      </c>
      <c r="C504" s="70">
        <v>2</v>
      </c>
      <c r="D504" s="189"/>
      <c r="E504" s="65"/>
      <c r="F504" s="74">
        <f>IF(C504="","",ROUNDDOWN(C504*E504,0))</f>
        <v>0</v>
      </c>
      <c r="G504" s="28"/>
    </row>
    <row r="505" spans="1:9" x14ac:dyDescent="0.15">
      <c r="A505" s="67" t="s">
        <v>116</v>
      </c>
      <c r="B505" s="8" t="s">
        <v>125</v>
      </c>
      <c r="C505" s="76"/>
      <c r="D505" s="188" t="s">
        <v>43</v>
      </c>
      <c r="E505" s="77"/>
      <c r="F505" s="78"/>
      <c r="G505" s="26"/>
    </row>
    <row r="506" spans="1:9" x14ac:dyDescent="0.15">
      <c r="A506" s="46"/>
      <c r="B506" s="4" t="s">
        <v>117</v>
      </c>
      <c r="C506" s="70">
        <v>1</v>
      </c>
      <c r="D506" s="189"/>
      <c r="E506" s="65"/>
      <c r="F506" s="74">
        <f>IF(C506="","",ROUNDDOWN(C506*E506,0))</f>
        <v>0</v>
      </c>
      <c r="G506" s="28"/>
    </row>
    <row r="507" spans="1:9" x14ac:dyDescent="0.15">
      <c r="A507" s="67"/>
      <c r="B507" s="8"/>
      <c r="C507" s="76"/>
      <c r="D507" s="188"/>
      <c r="E507" s="77"/>
      <c r="F507" s="78"/>
      <c r="G507" s="26"/>
    </row>
    <row r="508" spans="1:9" x14ac:dyDescent="0.15">
      <c r="A508" s="46"/>
      <c r="B508" s="4"/>
      <c r="C508" s="70"/>
      <c r="D508" s="189"/>
      <c r="E508" s="65"/>
      <c r="F508" s="74" t="str">
        <f>IF(C508="","",ROUNDDOWN(C508*E508,0))</f>
        <v/>
      </c>
      <c r="G508" s="28"/>
    </row>
    <row r="509" spans="1:9" x14ac:dyDescent="0.15">
      <c r="A509" s="67"/>
      <c r="B509" s="8"/>
      <c r="C509" s="76"/>
      <c r="D509" s="188"/>
      <c r="E509" s="77"/>
      <c r="F509" s="78"/>
      <c r="G509" s="26"/>
    </row>
    <row r="510" spans="1:9" x14ac:dyDescent="0.15">
      <c r="A510" s="46"/>
      <c r="B510" s="4"/>
      <c r="C510" s="70"/>
      <c r="D510" s="189"/>
      <c r="E510" s="65"/>
      <c r="F510" s="74" t="str">
        <f>IF(C510="","",ROUNDDOWN(C510*E510,0))</f>
        <v/>
      </c>
      <c r="G510" s="28"/>
      <c r="I510" s="1"/>
    </row>
    <row r="511" spans="1:9" x14ac:dyDescent="0.15">
      <c r="A511" s="67"/>
      <c r="B511" s="5"/>
      <c r="C511" s="76"/>
      <c r="D511" s="188"/>
      <c r="E511" s="77"/>
      <c r="F511" s="78"/>
      <c r="G511" s="26"/>
    </row>
    <row r="512" spans="1:9" x14ac:dyDescent="0.15">
      <c r="A512" s="46"/>
      <c r="B512" s="4"/>
      <c r="C512" s="70"/>
      <c r="D512" s="189"/>
      <c r="E512" s="65"/>
      <c r="F512" s="74" t="str">
        <f>IF(C512="","",ROUNDDOWN(C512*E512,0))</f>
        <v/>
      </c>
      <c r="G512" s="28"/>
    </row>
    <row r="513" spans="1:7" x14ac:dyDescent="0.15">
      <c r="A513" s="67" t="s">
        <v>118</v>
      </c>
      <c r="B513" s="5"/>
      <c r="C513" s="76"/>
      <c r="D513" s="188" t="s">
        <v>43</v>
      </c>
      <c r="E513" s="77"/>
      <c r="F513" s="78"/>
      <c r="G513" s="26"/>
    </row>
    <row r="514" spans="1:7" x14ac:dyDescent="0.15">
      <c r="A514" s="46"/>
      <c r="B514" s="4" t="s">
        <v>127</v>
      </c>
      <c r="C514" s="70">
        <v>4</v>
      </c>
      <c r="D514" s="189"/>
      <c r="E514" s="65"/>
      <c r="F514" s="74">
        <f>IF(C514="","",ROUNDDOWN(C514*E514,0))</f>
        <v>0</v>
      </c>
      <c r="G514" s="28"/>
    </row>
    <row r="515" spans="1:7" x14ac:dyDescent="0.15">
      <c r="A515" s="40" t="s">
        <v>119</v>
      </c>
      <c r="B515" s="5"/>
      <c r="C515" s="76"/>
      <c r="D515" s="188" t="s">
        <v>43</v>
      </c>
      <c r="E515" s="77"/>
      <c r="F515" s="78"/>
      <c r="G515" s="26"/>
    </row>
    <row r="516" spans="1:7" x14ac:dyDescent="0.15">
      <c r="A516" s="46"/>
      <c r="B516" s="4" t="s">
        <v>121</v>
      </c>
      <c r="C516" s="70">
        <v>3</v>
      </c>
      <c r="D516" s="189"/>
      <c r="E516" s="65"/>
      <c r="F516" s="74">
        <f>IF(C516="","",ROUNDDOWN(C516*E516,0))</f>
        <v>0</v>
      </c>
      <c r="G516" s="28"/>
    </row>
    <row r="517" spans="1:7" x14ac:dyDescent="0.15">
      <c r="A517" s="40"/>
      <c r="B517" s="5"/>
      <c r="C517" s="76"/>
      <c r="D517" s="188" t="s">
        <v>43</v>
      </c>
      <c r="E517" s="77"/>
      <c r="F517" s="78"/>
      <c r="G517" s="26"/>
    </row>
    <row r="518" spans="1:7" x14ac:dyDescent="0.15">
      <c r="A518" s="52"/>
      <c r="B518" s="9" t="s">
        <v>122</v>
      </c>
      <c r="C518" s="70">
        <v>2</v>
      </c>
      <c r="D518" s="189"/>
      <c r="E518" s="65"/>
      <c r="F518" s="74">
        <f>IF(C518="","",ROUNDDOWN(C518*E518,0))</f>
        <v>0</v>
      </c>
      <c r="G518" s="28"/>
    </row>
    <row r="519" spans="1:7" x14ac:dyDescent="0.15">
      <c r="A519" s="40"/>
      <c r="B519" s="2"/>
      <c r="C519" s="76"/>
      <c r="D519" s="188" t="s">
        <v>43</v>
      </c>
      <c r="E519" s="77"/>
      <c r="F519" s="78"/>
      <c r="G519" s="26"/>
    </row>
    <row r="520" spans="1:7" x14ac:dyDescent="0.15">
      <c r="A520" s="52"/>
      <c r="B520" s="27" t="s">
        <v>120</v>
      </c>
      <c r="C520" s="70">
        <v>2</v>
      </c>
      <c r="D520" s="189"/>
      <c r="E520" s="65"/>
      <c r="F520" s="74">
        <f>IF(C520="","",ROUNDDOWN(C520*E520,0))</f>
        <v>0</v>
      </c>
      <c r="G520" s="28"/>
    </row>
    <row r="521" spans="1:7" x14ac:dyDescent="0.15">
      <c r="A521" s="51"/>
      <c r="B521" s="25"/>
      <c r="C521" s="76"/>
      <c r="D521" s="188"/>
      <c r="E521" s="77"/>
      <c r="F521" s="78"/>
      <c r="G521" s="26"/>
    </row>
    <row r="522" spans="1:7" x14ac:dyDescent="0.15">
      <c r="A522" s="47"/>
      <c r="B522" s="27"/>
      <c r="C522" s="70"/>
      <c r="D522" s="189"/>
      <c r="E522" s="65"/>
      <c r="F522" s="74" t="str">
        <f>IF(C522="","",ROUNDDOWN(C522*E522,0))</f>
        <v/>
      </c>
      <c r="G522" s="28"/>
    </row>
    <row r="523" spans="1:7" x14ac:dyDescent="0.15">
      <c r="A523" s="29" t="s">
        <v>123</v>
      </c>
      <c r="B523" s="5"/>
      <c r="C523" s="76"/>
      <c r="D523" s="188" t="s">
        <v>43</v>
      </c>
      <c r="E523" s="77"/>
      <c r="F523" s="78"/>
      <c r="G523" s="26"/>
    </row>
    <row r="524" spans="1:7" x14ac:dyDescent="0.15">
      <c r="A524" s="47"/>
      <c r="B524" s="4" t="s">
        <v>124</v>
      </c>
      <c r="C524" s="70">
        <v>1</v>
      </c>
      <c r="D524" s="189"/>
      <c r="E524" s="65"/>
      <c r="F524" s="74">
        <f>IF(C524="","",ROUNDDOWN(C524*E524,0))</f>
        <v>0</v>
      </c>
      <c r="G524" s="28"/>
    </row>
    <row r="525" spans="1:7" x14ac:dyDescent="0.15">
      <c r="A525" s="40"/>
      <c r="B525" s="5"/>
      <c r="C525" s="76"/>
      <c r="D525" s="188"/>
      <c r="E525" s="77"/>
      <c r="F525" s="78"/>
      <c r="G525" s="26"/>
    </row>
    <row r="526" spans="1:7" x14ac:dyDescent="0.15">
      <c r="A526" s="47"/>
      <c r="B526" s="4"/>
      <c r="C526" s="70"/>
      <c r="D526" s="189"/>
      <c r="E526" s="65"/>
      <c r="F526" s="74" t="str">
        <f>IF(C526="","",ROUNDDOWN(C526*E526,0))</f>
        <v/>
      </c>
      <c r="G526" s="28"/>
    </row>
    <row r="527" spans="1:7" x14ac:dyDescent="0.15">
      <c r="A527" s="40" t="s">
        <v>133</v>
      </c>
      <c r="B527" s="5"/>
      <c r="C527" s="76"/>
      <c r="D527" s="188" t="s">
        <v>46</v>
      </c>
      <c r="E527" s="77"/>
      <c r="F527" s="78"/>
      <c r="G527" s="26"/>
    </row>
    <row r="528" spans="1:7" x14ac:dyDescent="0.15">
      <c r="A528" s="47"/>
      <c r="B528" s="4" t="s">
        <v>137</v>
      </c>
      <c r="C528" s="70">
        <v>15.2</v>
      </c>
      <c r="D528" s="189"/>
      <c r="E528" s="65"/>
      <c r="F528" s="74">
        <f>IF(C528="","",ROUNDDOWN(C528*E528,0))</f>
        <v>0</v>
      </c>
      <c r="G528" s="28"/>
    </row>
    <row r="529" spans="1:7" x14ac:dyDescent="0.15">
      <c r="A529" s="40"/>
      <c r="B529" s="5"/>
      <c r="C529" s="76"/>
      <c r="D529" s="188"/>
      <c r="E529" s="77"/>
      <c r="F529" s="78"/>
      <c r="G529" s="26"/>
    </row>
    <row r="530" spans="1:7" x14ac:dyDescent="0.15">
      <c r="A530" s="47"/>
      <c r="B530" s="4"/>
      <c r="C530" s="70"/>
      <c r="D530" s="189"/>
      <c r="E530" s="65"/>
      <c r="F530" s="74" t="str">
        <f>IF(C530="","",ROUNDDOWN(C530*E530,0))</f>
        <v/>
      </c>
      <c r="G530" s="28"/>
    </row>
    <row r="531" spans="1:7" x14ac:dyDescent="0.15">
      <c r="A531" s="29"/>
      <c r="B531" s="5"/>
      <c r="C531" s="76"/>
      <c r="D531" s="188"/>
      <c r="E531" s="77"/>
      <c r="F531" s="78"/>
      <c r="G531" s="26"/>
    </row>
    <row r="532" spans="1:7" x14ac:dyDescent="0.15">
      <c r="A532" s="47"/>
      <c r="B532" s="4"/>
      <c r="C532" s="70"/>
      <c r="D532" s="189"/>
      <c r="E532" s="65"/>
      <c r="F532" s="74" t="str">
        <f>IF(C532="","",ROUNDDOWN(C532*E532,0))</f>
        <v/>
      </c>
      <c r="G532" s="28"/>
    </row>
    <row r="533" spans="1:7" x14ac:dyDescent="0.15">
      <c r="A533" s="29"/>
      <c r="B533" s="5"/>
      <c r="C533" s="76"/>
      <c r="D533" s="188"/>
      <c r="E533" s="77"/>
      <c r="F533" s="78"/>
      <c r="G533" s="26"/>
    </row>
    <row r="534" spans="1:7" x14ac:dyDescent="0.15">
      <c r="A534" s="47"/>
      <c r="B534" s="4"/>
      <c r="C534" s="70"/>
      <c r="D534" s="189"/>
      <c r="E534" s="65"/>
      <c r="F534" s="74" t="str">
        <f>IF(C534="","",ROUNDDOWN(C534*E534,0))</f>
        <v/>
      </c>
      <c r="G534" s="28"/>
    </row>
    <row r="535" spans="1:7" x14ac:dyDescent="0.15">
      <c r="A535" s="29"/>
      <c r="B535" s="5"/>
      <c r="C535" s="76"/>
      <c r="D535" s="188"/>
      <c r="E535" s="77"/>
      <c r="F535" s="78"/>
      <c r="G535" s="26"/>
    </row>
    <row r="536" spans="1:7" x14ac:dyDescent="0.15">
      <c r="A536" s="47"/>
      <c r="B536" s="4"/>
      <c r="C536" s="70"/>
      <c r="D536" s="189"/>
      <c r="E536" s="65"/>
      <c r="F536" s="74" t="str">
        <f>IF(C536="","",ROUNDDOWN(C536*E536,0))</f>
        <v/>
      </c>
      <c r="G536" s="28"/>
    </row>
    <row r="537" spans="1:7" x14ac:dyDescent="0.15">
      <c r="A537" s="29"/>
      <c r="B537" s="5"/>
      <c r="C537" s="76"/>
      <c r="D537" s="188"/>
      <c r="E537" s="77"/>
      <c r="F537" s="78"/>
      <c r="G537" s="26"/>
    </row>
    <row r="538" spans="1:7" x14ac:dyDescent="0.15">
      <c r="A538" s="47"/>
      <c r="B538" s="4"/>
      <c r="C538" s="70"/>
      <c r="D538" s="189"/>
      <c r="E538" s="65"/>
      <c r="F538" s="74" t="str">
        <f>IF(C538="","",ROUNDDOWN(C538*E538,0))</f>
        <v/>
      </c>
      <c r="G538" s="28"/>
    </row>
    <row r="539" spans="1:7" x14ac:dyDescent="0.15">
      <c r="A539" s="29"/>
      <c r="B539" s="5"/>
      <c r="C539" s="76"/>
      <c r="D539" s="188"/>
      <c r="E539" s="77"/>
      <c r="F539" s="78"/>
      <c r="G539" s="26"/>
    </row>
    <row r="540" spans="1:7" x14ac:dyDescent="0.15">
      <c r="A540" s="47"/>
      <c r="B540" s="4"/>
      <c r="C540" s="70"/>
      <c r="D540" s="189"/>
      <c r="E540" s="65"/>
      <c r="F540" s="74" t="str">
        <f>IF(C540="","",ROUNDDOWN(C540*E540,0))</f>
        <v/>
      </c>
      <c r="G540" s="28"/>
    </row>
    <row r="541" spans="1:7" x14ac:dyDescent="0.15">
      <c r="A541" s="29"/>
      <c r="B541" s="5"/>
      <c r="C541" s="76"/>
      <c r="D541" s="188"/>
      <c r="E541" s="77"/>
      <c r="F541" s="78"/>
      <c r="G541" s="26"/>
    </row>
    <row r="542" spans="1:7" x14ac:dyDescent="0.15">
      <c r="A542" s="47"/>
      <c r="B542" s="4"/>
      <c r="C542" s="70"/>
      <c r="D542" s="189"/>
      <c r="E542" s="65"/>
      <c r="F542" s="74" t="str">
        <f>IF(C542="","",ROUNDDOWN(C542*E542,0))</f>
        <v/>
      </c>
      <c r="G542" s="28"/>
    </row>
    <row r="543" spans="1:7" x14ac:dyDescent="0.15">
      <c r="A543" s="29"/>
      <c r="B543" s="5"/>
      <c r="C543" s="76"/>
      <c r="D543" s="188"/>
      <c r="E543" s="77"/>
      <c r="F543" s="78"/>
      <c r="G543" s="26"/>
    </row>
    <row r="544" spans="1:7" x14ac:dyDescent="0.15">
      <c r="A544" s="47"/>
      <c r="B544" s="4"/>
      <c r="C544" s="70"/>
      <c r="D544" s="189"/>
      <c r="E544" s="65"/>
      <c r="F544" s="74" t="str">
        <f>IF(C544="","",ROUNDDOWN(C544*E544,0))</f>
        <v/>
      </c>
      <c r="G544" s="28"/>
    </row>
    <row r="545" spans="1:7" x14ac:dyDescent="0.15">
      <c r="A545" s="29"/>
      <c r="B545" s="5"/>
      <c r="C545" s="76"/>
      <c r="D545" s="188"/>
      <c r="E545" s="77"/>
      <c r="F545" s="78"/>
      <c r="G545" s="26"/>
    </row>
    <row r="546" spans="1:7" x14ac:dyDescent="0.15">
      <c r="A546" s="47"/>
      <c r="B546" s="4"/>
      <c r="C546" s="70"/>
      <c r="D546" s="189"/>
      <c r="E546" s="65"/>
      <c r="F546" s="74" t="str">
        <f>IF(C546="","",ROUNDDOWN(C546*E546,0))</f>
        <v/>
      </c>
      <c r="G546" s="28"/>
    </row>
    <row r="547" spans="1:7" x14ac:dyDescent="0.15">
      <c r="A547" s="29"/>
      <c r="B547" s="5"/>
      <c r="C547" s="76"/>
      <c r="D547" s="188"/>
      <c r="E547" s="77"/>
      <c r="F547" s="78"/>
      <c r="G547" s="26"/>
    </row>
    <row r="548" spans="1:7" x14ac:dyDescent="0.15">
      <c r="A548" s="47"/>
      <c r="B548" s="4"/>
      <c r="C548" s="70"/>
      <c r="D548" s="189"/>
      <c r="E548" s="65"/>
      <c r="F548" s="74" t="str">
        <f>IF(C548="","",ROUNDDOWN(C548*E548,0))</f>
        <v/>
      </c>
      <c r="G548" s="28"/>
    </row>
    <row r="549" spans="1:7" x14ac:dyDescent="0.15">
      <c r="A549" s="29"/>
      <c r="B549" s="5"/>
      <c r="C549" s="76"/>
      <c r="D549" s="188"/>
      <c r="E549" s="77"/>
      <c r="F549" s="78"/>
      <c r="G549" s="26"/>
    </row>
    <row r="550" spans="1:7" x14ac:dyDescent="0.15">
      <c r="A550" s="47"/>
      <c r="B550" s="4"/>
      <c r="C550" s="70"/>
      <c r="D550" s="189"/>
      <c r="E550" s="65"/>
      <c r="F550" s="74" t="str">
        <f>IF(C550="","",ROUNDDOWN(C550*E550,0))</f>
        <v/>
      </c>
      <c r="G550" s="28"/>
    </row>
    <row r="551" spans="1:7" x14ac:dyDescent="0.15">
      <c r="A551" s="29"/>
      <c r="B551" s="5"/>
      <c r="C551" s="76"/>
      <c r="D551" s="188"/>
      <c r="E551" s="77"/>
      <c r="F551" s="78"/>
      <c r="G551" s="26"/>
    </row>
    <row r="552" spans="1:7" x14ac:dyDescent="0.15">
      <c r="A552" s="47"/>
      <c r="B552" s="4"/>
      <c r="C552" s="70"/>
      <c r="D552" s="189"/>
      <c r="E552" s="65"/>
      <c r="F552" s="74" t="str">
        <f>IF(C552="","",ROUNDDOWN(C552*E552,0))</f>
        <v/>
      </c>
      <c r="G552" s="28"/>
    </row>
    <row r="553" spans="1:7" x14ac:dyDescent="0.15">
      <c r="A553" s="29"/>
      <c r="B553" s="5"/>
      <c r="C553" s="76"/>
      <c r="D553" s="188"/>
      <c r="E553" s="77"/>
      <c r="F553" s="78"/>
      <c r="G553" s="26"/>
    </row>
    <row r="554" spans="1:7" x14ac:dyDescent="0.15">
      <c r="A554" s="47"/>
      <c r="B554" s="4"/>
      <c r="C554" s="70"/>
      <c r="D554" s="189"/>
      <c r="E554" s="65"/>
      <c r="F554" s="74" t="str">
        <f>IF(C554="","",ROUNDDOWN(C554*E554,0))</f>
        <v/>
      </c>
      <c r="G554" s="28"/>
    </row>
    <row r="555" spans="1:7" x14ac:dyDescent="0.15">
      <c r="A555" s="48" t="s">
        <v>8</v>
      </c>
      <c r="B555" s="5"/>
      <c r="C555" s="167"/>
      <c r="D555" s="169"/>
      <c r="E555" s="190"/>
      <c r="F555" s="75"/>
      <c r="G555" s="26"/>
    </row>
    <row r="556" spans="1:7" x14ac:dyDescent="0.15">
      <c r="A556" s="49"/>
      <c r="B556" s="7"/>
      <c r="C556" s="171"/>
      <c r="D556" s="172"/>
      <c r="E556" s="191"/>
      <c r="F556" s="66">
        <f>SUM(F501:F554)</f>
        <v>0</v>
      </c>
      <c r="G556" s="39"/>
    </row>
    <row r="558" spans="1:7" ht="17.25" x14ac:dyDescent="0.15">
      <c r="A558" s="180" t="s">
        <v>10</v>
      </c>
      <c r="B558" s="180"/>
      <c r="C558" s="180"/>
      <c r="D558" s="180"/>
      <c r="E558" s="180"/>
      <c r="F558" s="180"/>
      <c r="G558" s="180"/>
    </row>
    <row r="559" spans="1:7" ht="18.75" x14ac:dyDescent="0.15">
      <c r="A559" s="44"/>
      <c r="B559" s="3"/>
      <c r="C559" s="3"/>
      <c r="D559" s="3"/>
      <c r="E559" s="33"/>
      <c r="F559" s="34"/>
      <c r="G559" s="34"/>
    </row>
    <row r="560" spans="1:7" x14ac:dyDescent="0.15">
      <c r="A560" s="45" t="s">
        <v>2</v>
      </c>
      <c r="B560" s="12" t="s">
        <v>9</v>
      </c>
      <c r="C560" s="13" t="s">
        <v>1</v>
      </c>
      <c r="D560" s="14" t="s">
        <v>0</v>
      </c>
      <c r="E560" s="35" t="s">
        <v>3</v>
      </c>
      <c r="F560" s="35" t="s">
        <v>4</v>
      </c>
      <c r="G560" s="36" t="s">
        <v>5</v>
      </c>
    </row>
    <row r="561" spans="1:7" x14ac:dyDescent="0.15">
      <c r="A561" s="29" t="s">
        <v>48</v>
      </c>
      <c r="B561" s="4"/>
      <c r="C561" s="183"/>
      <c r="D561" s="184"/>
      <c r="E561" s="185"/>
      <c r="F561" s="187"/>
      <c r="G561" s="37"/>
    </row>
    <row r="562" spans="1:7" x14ac:dyDescent="0.15">
      <c r="A562" s="46"/>
      <c r="B562" s="4"/>
      <c r="C562" s="168"/>
      <c r="D562" s="164"/>
      <c r="E562" s="186"/>
      <c r="F562" s="185"/>
      <c r="G562" s="28"/>
    </row>
    <row r="563" spans="1:7" x14ac:dyDescent="0.15">
      <c r="A563" s="29" t="s">
        <v>53</v>
      </c>
      <c r="B563" s="8"/>
      <c r="C563" s="76"/>
      <c r="D563" s="188" t="s">
        <v>7</v>
      </c>
      <c r="E563" s="77"/>
      <c r="F563" s="78"/>
      <c r="G563" s="26"/>
    </row>
    <row r="564" spans="1:7" x14ac:dyDescent="0.15">
      <c r="A564" s="46"/>
      <c r="B564" s="4" t="s">
        <v>128</v>
      </c>
      <c r="C564" s="70">
        <v>1</v>
      </c>
      <c r="D564" s="189"/>
      <c r="E564" s="65"/>
      <c r="F564" s="74">
        <f>IF(C564="","",ROUNDDOWN(C564*E564,0))</f>
        <v>0</v>
      </c>
      <c r="G564" s="28"/>
    </row>
    <row r="565" spans="1:7" x14ac:dyDescent="0.15">
      <c r="A565" s="67" t="s">
        <v>62</v>
      </c>
      <c r="B565" s="8"/>
      <c r="C565" s="76"/>
      <c r="D565" s="188" t="s">
        <v>44</v>
      </c>
      <c r="E565" s="77"/>
      <c r="F565" s="78"/>
      <c r="G565" s="26"/>
    </row>
    <row r="566" spans="1:7" x14ac:dyDescent="0.15">
      <c r="A566" s="46"/>
      <c r="B566" s="4" t="s">
        <v>63</v>
      </c>
      <c r="C566" s="70">
        <v>44</v>
      </c>
      <c r="D566" s="189"/>
      <c r="E566" s="65"/>
      <c r="F566" s="74">
        <f>IF(C566="","",ROUNDDOWN(C566*E566,0))</f>
        <v>0</v>
      </c>
      <c r="G566" s="28"/>
    </row>
    <row r="567" spans="1:7" x14ac:dyDescent="0.15">
      <c r="A567" s="67" t="s">
        <v>54</v>
      </c>
      <c r="B567" s="8"/>
      <c r="C567" s="76"/>
      <c r="D567" s="188" t="s">
        <v>7</v>
      </c>
      <c r="E567" s="77"/>
      <c r="F567" s="78"/>
      <c r="G567" s="26"/>
    </row>
    <row r="568" spans="1:7" x14ac:dyDescent="0.15">
      <c r="A568" s="46"/>
      <c r="B568" s="4" t="s">
        <v>129</v>
      </c>
      <c r="C568" s="70">
        <v>1</v>
      </c>
      <c r="D568" s="189"/>
      <c r="E568" s="65"/>
      <c r="F568" s="74">
        <f>IF(C568="","",ROUNDDOWN(C568*E568,0))</f>
        <v>0</v>
      </c>
      <c r="G568" s="28"/>
    </row>
    <row r="569" spans="1:7" x14ac:dyDescent="0.15">
      <c r="A569" s="67" t="s">
        <v>130</v>
      </c>
      <c r="B569" s="8"/>
      <c r="C569" s="76"/>
      <c r="D569" s="188" t="s">
        <v>43</v>
      </c>
      <c r="E569" s="77"/>
      <c r="F569" s="78"/>
      <c r="G569" s="26"/>
    </row>
    <row r="570" spans="1:7" x14ac:dyDescent="0.15">
      <c r="A570" s="46"/>
      <c r="B570" s="4" t="s">
        <v>131</v>
      </c>
      <c r="C570" s="70">
        <v>3</v>
      </c>
      <c r="D570" s="189"/>
      <c r="E570" s="65"/>
      <c r="F570" s="74">
        <f>IF(C570="","",ROUNDDOWN(C570*E570,0))</f>
        <v>0</v>
      </c>
      <c r="G570" s="28"/>
    </row>
    <row r="571" spans="1:7" x14ac:dyDescent="0.15">
      <c r="A571" s="67" t="s">
        <v>130</v>
      </c>
      <c r="B571" s="8"/>
      <c r="C571" s="76"/>
      <c r="D571" s="188" t="s">
        <v>43</v>
      </c>
      <c r="E571" s="77"/>
      <c r="F571" s="78"/>
      <c r="G571" s="26"/>
    </row>
    <row r="572" spans="1:7" x14ac:dyDescent="0.15">
      <c r="A572" s="46"/>
      <c r="B572" s="4" t="s">
        <v>132</v>
      </c>
      <c r="C572" s="70">
        <v>2</v>
      </c>
      <c r="D572" s="189"/>
      <c r="E572" s="65"/>
      <c r="F572" s="74">
        <f>IF(C572="","",ROUNDDOWN(C572*E572,0))</f>
        <v>0</v>
      </c>
      <c r="G572" s="28"/>
    </row>
    <row r="573" spans="1:7" x14ac:dyDescent="0.15">
      <c r="A573" s="40" t="s">
        <v>134</v>
      </c>
      <c r="B573" s="5"/>
      <c r="C573" s="76"/>
      <c r="D573" s="188" t="s">
        <v>43</v>
      </c>
      <c r="E573" s="77"/>
      <c r="F573" s="78"/>
      <c r="G573" s="26"/>
    </row>
    <row r="574" spans="1:7" x14ac:dyDescent="0.15">
      <c r="A574" s="46" t="s">
        <v>170</v>
      </c>
      <c r="B574" s="4" t="s">
        <v>135</v>
      </c>
      <c r="C574" s="70">
        <v>5</v>
      </c>
      <c r="D574" s="189"/>
      <c r="E574" s="65"/>
      <c r="F574" s="74">
        <f>IF(C574="","",ROUNDDOWN(C574*E574,0))</f>
        <v>0</v>
      </c>
      <c r="G574" s="28"/>
    </row>
    <row r="575" spans="1:7" x14ac:dyDescent="0.15">
      <c r="A575" s="40"/>
      <c r="B575" s="5"/>
      <c r="C575" s="76"/>
      <c r="D575" s="188"/>
      <c r="E575" s="77"/>
      <c r="F575" s="78"/>
      <c r="G575" s="26"/>
    </row>
    <row r="576" spans="1:7" x14ac:dyDescent="0.15">
      <c r="A576" s="46"/>
      <c r="B576" s="4"/>
      <c r="C576" s="70"/>
      <c r="D576" s="189"/>
      <c r="E576" s="65"/>
      <c r="F576" s="74" t="str">
        <f>IF(C576="","",ROUNDDOWN(C576*E576,0))</f>
        <v/>
      </c>
      <c r="G576" s="28"/>
    </row>
    <row r="577" spans="1:7" x14ac:dyDescent="0.15">
      <c r="A577" s="40" t="s">
        <v>150</v>
      </c>
      <c r="B577" s="5"/>
      <c r="C577" s="76"/>
      <c r="D577" s="188"/>
      <c r="E577" s="77"/>
      <c r="F577" s="78"/>
      <c r="G577" s="26"/>
    </row>
    <row r="578" spans="1:7" x14ac:dyDescent="0.15">
      <c r="A578" s="52"/>
      <c r="B578" s="4"/>
      <c r="C578" s="70"/>
      <c r="D578" s="189"/>
      <c r="E578" s="65"/>
      <c r="F578" s="74" t="str">
        <f>IF(C578="","",ROUNDDOWN(C578*E578,0))</f>
        <v/>
      </c>
      <c r="G578" s="28"/>
    </row>
    <row r="579" spans="1:7" x14ac:dyDescent="0.15">
      <c r="A579" s="40" t="s">
        <v>151</v>
      </c>
      <c r="B579" s="25" t="s">
        <v>152</v>
      </c>
      <c r="C579" s="76"/>
      <c r="D579" s="188" t="s">
        <v>153</v>
      </c>
      <c r="E579" s="77"/>
      <c r="F579" s="78"/>
      <c r="G579" s="26"/>
    </row>
    <row r="580" spans="1:7" x14ac:dyDescent="0.15">
      <c r="A580" s="46"/>
      <c r="B580" s="23"/>
      <c r="C580" s="70">
        <v>1</v>
      </c>
      <c r="D580" s="189"/>
      <c r="E580" s="65"/>
      <c r="F580" s="74">
        <f>IF(C580="","",ROUNDDOWN(C580*E580,0))</f>
        <v>0</v>
      </c>
      <c r="G580" s="28"/>
    </row>
    <row r="581" spans="1:7" x14ac:dyDescent="0.15">
      <c r="A581" s="40" t="s">
        <v>154</v>
      </c>
      <c r="B581" s="2"/>
      <c r="C581" s="76"/>
      <c r="D581" s="188" t="s">
        <v>7</v>
      </c>
      <c r="E581" s="77"/>
      <c r="F581" s="78"/>
      <c r="G581" s="26"/>
    </row>
    <row r="582" spans="1:7" x14ac:dyDescent="0.15">
      <c r="A582" s="52"/>
      <c r="B582" s="27"/>
      <c r="C582" s="70">
        <v>1</v>
      </c>
      <c r="D582" s="189"/>
      <c r="E582" s="65"/>
      <c r="F582" s="74">
        <f>IF(C582="","",ROUNDDOWN(C582*E582,0))</f>
        <v>0</v>
      </c>
      <c r="G582" s="28"/>
    </row>
    <row r="583" spans="1:7" x14ac:dyDescent="0.15">
      <c r="A583" s="129" t="s">
        <v>155</v>
      </c>
      <c r="B583" s="25"/>
      <c r="C583" s="76"/>
      <c r="D583" s="188" t="s">
        <v>7</v>
      </c>
      <c r="E583" s="77"/>
      <c r="F583" s="78"/>
      <c r="G583" s="26"/>
    </row>
    <row r="584" spans="1:7" x14ac:dyDescent="0.15">
      <c r="A584" s="47"/>
      <c r="B584" s="27"/>
      <c r="C584" s="70">
        <v>1</v>
      </c>
      <c r="D584" s="189"/>
      <c r="E584" s="65"/>
      <c r="F584" s="74">
        <f>IF(C584="","",ROUNDDOWN(C584*E584,0))</f>
        <v>0</v>
      </c>
      <c r="G584" s="28"/>
    </row>
    <row r="585" spans="1:7" x14ac:dyDescent="0.15">
      <c r="A585" s="29" t="s">
        <v>156</v>
      </c>
      <c r="B585" s="5"/>
      <c r="C585" s="76"/>
      <c r="D585" s="188"/>
      <c r="E585" s="77"/>
      <c r="F585" s="78"/>
      <c r="G585" s="26"/>
    </row>
    <row r="586" spans="1:7" x14ac:dyDescent="0.15">
      <c r="A586" s="47"/>
      <c r="B586" s="4"/>
      <c r="C586" s="70"/>
      <c r="D586" s="189"/>
      <c r="E586" s="65"/>
      <c r="F586" s="74" t="str">
        <f>IF(C586="","",ROUNDDOWN(C586*E586,0))</f>
        <v/>
      </c>
      <c r="G586" s="28"/>
    </row>
    <row r="587" spans="1:7" x14ac:dyDescent="0.15">
      <c r="A587" s="40" t="s">
        <v>157</v>
      </c>
      <c r="B587" s="131" t="s">
        <v>158</v>
      </c>
      <c r="C587" s="76"/>
      <c r="D587" s="188" t="s">
        <v>7</v>
      </c>
      <c r="E587" s="77"/>
      <c r="F587" s="78"/>
      <c r="G587" s="26"/>
    </row>
    <row r="588" spans="1:7" x14ac:dyDescent="0.15">
      <c r="A588" s="47"/>
      <c r="B588" s="132" t="s">
        <v>161</v>
      </c>
      <c r="C588" s="70">
        <v>1</v>
      </c>
      <c r="D588" s="189"/>
      <c r="E588" s="65"/>
      <c r="F588" s="74">
        <f>IF(C588="","",ROUNDDOWN(C588*E588,0))</f>
        <v>0</v>
      </c>
      <c r="G588" s="28"/>
    </row>
    <row r="589" spans="1:7" x14ac:dyDescent="0.15">
      <c r="A589" s="40" t="s">
        <v>155</v>
      </c>
      <c r="B589" s="5"/>
      <c r="C589" s="76"/>
      <c r="D589" s="188" t="s">
        <v>7</v>
      </c>
      <c r="E589" s="77"/>
      <c r="F589" s="78"/>
      <c r="G589" s="26"/>
    </row>
    <row r="590" spans="1:7" x14ac:dyDescent="0.15">
      <c r="A590" s="47"/>
      <c r="B590" s="4"/>
      <c r="C590" s="70">
        <v>1</v>
      </c>
      <c r="D590" s="189"/>
      <c r="E590" s="65"/>
      <c r="F590" s="74">
        <f>IF(C590="","",ROUNDDOWN(C590*E590,0))</f>
        <v>0</v>
      </c>
      <c r="G590" s="28"/>
    </row>
    <row r="591" spans="1:7" x14ac:dyDescent="0.15">
      <c r="A591" s="40" t="s">
        <v>159</v>
      </c>
      <c r="B591" s="131" t="s">
        <v>160</v>
      </c>
      <c r="C591" s="76"/>
      <c r="D591" s="188" t="s">
        <v>153</v>
      </c>
      <c r="E591" s="77"/>
      <c r="F591" s="78"/>
      <c r="G591" s="26"/>
    </row>
    <row r="592" spans="1:7" x14ac:dyDescent="0.15">
      <c r="A592" s="47"/>
      <c r="B592" s="4" t="s">
        <v>162</v>
      </c>
      <c r="C592" s="70">
        <v>2</v>
      </c>
      <c r="D592" s="189"/>
      <c r="E592" s="65"/>
      <c r="F592" s="74">
        <f>IF(C592="","",ROUNDDOWN(C592*E592,0))</f>
        <v>0</v>
      </c>
      <c r="G592" s="28"/>
    </row>
    <row r="593" spans="1:7" x14ac:dyDescent="0.15">
      <c r="A593" s="29"/>
      <c r="B593" s="5"/>
      <c r="C593" s="76"/>
      <c r="D593" s="188"/>
      <c r="E593" s="77"/>
      <c r="F593" s="78"/>
      <c r="G593" s="26"/>
    </row>
    <row r="594" spans="1:7" x14ac:dyDescent="0.15">
      <c r="A594" s="47"/>
      <c r="B594" s="4"/>
      <c r="C594" s="70"/>
      <c r="D594" s="189"/>
      <c r="E594" s="65"/>
      <c r="F594" s="74" t="str">
        <f>IF(C594="","",ROUNDDOWN(C594*E594,0))</f>
        <v/>
      </c>
      <c r="G594" s="28"/>
    </row>
    <row r="595" spans="1:7" x14ac:dyDescent="0.15">
      <c r="A595" s="29"/>
      <c r="B595" s="5"/>
      <c r="C595" s="76"/>
      <c r="D595" s="188"/>
      <c r="E595" s="77"/>
      <c r="F595" s="78"/>
      <c r="G595" s="26"/>
    </row>
    <row r="596" spans="1:7" x14ac:dyDescent="0.15">
      <c r="A596" s="47"/>
      <c r="B596" s="4"/>
      <c r="C596" s="70"/>
      <c r="D596" s="189"/>
      <c r="E596" s="65"/>
      <c r="F596" s="74" t="str">
        <f>IF(C596="","",ROUNDDOWN(C596*E596,0))</f>
        <v/>
      </c>
      <c r="G596" s="28"/>
    </row>
    <row r="597" spans="1:7" x14ac:dyDescent="0.15">
      <c r="A597" s="29"/>
      <c r="B597" s="5"/>
      <c r="C597" s="76"/>
      <c r="D597" s="188"/>
      <c r="E597" s="77"/>
      <c r="F597" s="78"/>
      <c r="G597" s="26"/>
    </row>
    <row r="598" spans="1:7" x14ac:dyDescent="0.15">
      <c r="A598" s="47"/>
      <c r="B598" s="4"/>
      <c r="C598" s="70"/>
      <c r="D598" s="189"/>
      <c r="E598" s="65"/>
      <c r="F598" s="74" t="str">
        <f>IF(C598="","",ROUNDDOWN(C598*E598,0))</f>
        <v/>
      </c>
      <c r="G598" s="28"/>
    </row>
    <row r="599" spans="1:7" x14ac:dyDescent="0.15">
      <c r="A599" s="29"/>
      <c r="B599" s="5"/>
      <c r="C599" s="76"/>
      <c r="D599" s="188"/>
      <c r="E599" s="77"/>
      <c r="F599" s="78"/>
      <c r="G599" s="26"/>
    </row>
    <row r="600" spans="1:7" x14ac:dyDescent="0.15">
      <c r="A600" s="47"/>
      <c r="B600" s="4"/>
      <c r="C600" s="70"/>
      <c r="D600" s="189"/>
      <c r="E600" s="65"/>
      <c r="F600" s="74" t="str">
        <f>IF(C600="","",ROUNDDOWN(C600*E600,0))</f>
        <v/>
      </c>
      <c r="G600" s="28"/>
    </row>
    <row r="601" spans="1:7" x14ac:dyDescent="0.15">
      <c r="A601" s="29"/>
      <c r="B601" s="5"/>
      <c r="C601" s="76"/>
      <c r="D601" s="188"/>
      <c r="E601" s="77"/>
      <c r="F601" s="78"/>
      <c r="G601" s="26"/>
    </row>
    <row r="602" spans="1:7" x14ac:dyDescent="0.15">
      <c r="A602" s="47"/>
      <c r="B602" s="4"/>
      <c r="C602" s="70"/>
      <c r="D602" s="189"/>
      <c r="E602" s="65"/>
      <c r="F602" s="74" t="str">
        <f>IF(C602="","",ROUNDDOWN(C602*E602,0))</f>
        <v/>
      </c>
      <c r="G602" s="28"/>
    </row>
    <row r="603" spans="1:7" x14ac:dyDescent="0.15">
      <c r="A603" s="29"/>
      <c r="B603" s="5"/>
      <c r="C603" s="76"/>
      <c r="D603" s="188"/>
      <c r="E603" s="77"/>
      <c r="F603" s="78"/>
      <c r="G603" s="26"/>
    </row>
    <row r="604" spans="1:7" x14ac:dyDescent="0.15">
      <c r="A604" s="47"/>
      <c r="B604" s="4"/>
      <c r="C604" s="70"/>
      <c r="D604" s="189"/>
      <c r="E604" s="65"/>
      <c r="F604" s="74" t="str">
        <f>IF(C604="","",ROUNDDOWN(C604*E604,0))</f>
        <v/>
      </c>
      <c r="G604" s="28"/>
    </row>
    <row r="605" spans="1:7" x14ac:dyDescent="0.15">
      <c r="A605" s="29"/>
      <c r="B605" s="5"/>
      <c r="C605" s="76"/>
      <c r="D605" s="188"/>
      <c r="E605" s="77"/>
      <c r="F605" s="78"/>
      <c r="G605" s="26"/>
    </row>
    <row r="606" spans="1:7" x14ac:dyDescent="0.15">
      <c r="A606" s="47"/>
      <c r="B606" s="4"/>
      <c r="C606" s="70"/>
      <c r="D606" s="189"/>
      <c r="E606" s="65"/>
      <c r="F606" s="74" t="str">
        <f>IF(C606="","",ROUNDDOWN(C606*E606,0))</f>
        <v/>
      </c>
      <c r="G606" s="28"/>
    </row>
    <row r="607" spans="1:7" x14ac:dyDescent="0.15">
      <c r="A607" s="29"/>
      <c r="B607" s="5"/>
      <c r="C607" s="76"/>
      <c r="D607" s="188"/>
      <c r="E607" s="77"/>
      <c r="F607" s="78"/>
      <c r="G607" s="26"/>
    </row>
    <row r="608" spans="1:7" x14ac:dyDescent="0.15">
      <c r="A608" s="47"/>
      <c r="B608" s="4"/>
      <c r="C608" s="70"/>
      <c r="D608" s="189"/>
      <c r="E608" s="65"/>
      <c r="F608" s="74" t="str">
        <f>IF(C608="","",ROUNDDOWN(C608*E608,0))</f>
        <v/>
      </c>
      <c r="G608" s="28"/>
    </row>
    <row r="609" spans="1:7" x14ac:dyDescent="0.15">
      <c r="A609" s="29"/>
      <c r="B609" s="5"/>
      <c r="C609" s="76"/>
      <c r="D609" s="188"/>
      <c r="E609" s="77"/>
      <c r="F609" s="78"/>
      <c r="G609" s="26"/>
    </row>
    <row r="610" spans="1:7" x14ac:dyDescent="0.15">
      <c r="A610" s="47"/>
      <c r="B610" s="4"/>
      <c r="C610" s="70"/>
      <c r="D610" s="189"/>
      <c r="E610" s="65"/>
      <c r="F610" s="74" t="str">
        <f>IF(C610="","",ROUNDDOWN(C610*E610,0))</f>
        <v/>
      </c>
      <c r="G610" s="28"/>
    </row>
    <row r="611" spans="1:7" x14ac:dyDescent="0.15">
      <c r="A611" s="29"/>
      <c r="B611" s="5"/>
      <c r="C611" s="76"/>
      <c r="D611" s="188"/>
      <c r="E611" s="77"/>
      <c r="F611" s="78"/>
      <c r="G611" s="26"/>
    </row>
    <row r="612" spans="1:7" x14ac:dyDescent="0.15">
      <c r="A612" s="47"/>
      <c r="B612" s="4"/>
      <c r="C612" s="70"/>
      <c r="D612" s="189"/>
      <c r="E612" s="65"/>
      <c r="F612" s="74" t="str">
        <f>IF(C612="","",ROUNDDOWN(C612*E612,0))</f>
        <v/>
      </c>
      <c r="G612" s="28"/>
    </row>
    <row r="613" spans="1:7" x14ac:dyDescent="0.15">
      <c r="A613" s="29"/>
      <c r="B613" s="5"/>
      <c r="C613" s="76"/>
      <c r="D613" s="188"/>
      <c r="E613" s="77"/>
      <c r="F613" s="78"/>
      <c r="G613" s="26"/>
    </row>
    <row r="614" spans="1:7" x14ac:dyDescent="0.15">
      <c r="A614" s="47"/>
      <c r="B614" s="4"/>
      <c r="C614" s="70"/>
      <c r="D614" s="189"/>
      <c r="E614" s="65"/>
      <c r="F614" s="74" t="str">
        <f>IF(C614="","",ROUNDDOWN(C614*E614,0))</f>
        <v/>
      </c>
      <c r="G614" s="28"/>
    </row>
    <row r="615" spans="1:7" x14ac:dyDescent="0.15">
      <c r="A615" s="29"/>
      <c r="B615" s="5"/>
      <c r="C615" s="76"/>
      <c r="D615" s="188"/>
      <c r="E615" s="77"/>
      <c r="F615" s="78"/>
      <c r="G615" s="26"/>
    </row>
    <row r="616" spans="1:7" x14ac:dyDescent="0.15">
      <c r="A616" s="47"/>
      <c r="B616" s="4"/>
      <c r="C616" s="70"/>
      <c r="D616" s="189"/>
      <c r="E616" s="65"/>
      <c r="F616" s="74"/>
      <c r="G616" s="28"/>
    </row>
    <row r="617" spans="1:7" x14ac:dyDescent="0.15">
      <c r="A617" s="48" t="s">
        <v>8</v>
      </c>
      <c r="B617" s="5"/>
      <c r="C617" s="167"/>
      <c r="D617" s="169"/>
      <c r="E617" s="190"/>
      <c r="F617" s="75"/>
      <c r="G617" s="26"/>
    </row>
    <row r="618" spans="1:7" x14ac:dyDescent="0.15">
      <c r="A618" s="49"/>
      <c r="B618" s="7"/>
      <c r="C618" s="171"/>
      <c r="D618" s="172"/>
      <c r="E618" s="191"/>
      <c r="F618" s="66">
        <f>SUM(F563:F616)</f>
        <v>0</v>
      </c>
      <c r="G618" s="39"/>
    </row>
    <row r="620" spans="1:7" ht="17.25" x14ac:dyDescent="0.15">
      <c r="A620" s="180" t="s">
        <v>10</v>
      </c>
      <c r="B620" s="180"/>
      <c r="C620" s="180"/>
      <c r="D620" s="180"/>
      <c r="E620" s="180"/>
      <c r="F620" s="180"/>
      <c r="G620" s="180"/>
    </row>
    <row r="621" spans="1:7" ht="18.75" x14ac:dyDescent="0.15">
      <c r="A621" s="44"/>
      <c r="B621" s="3"/>
      <c r="C621" s="3"/>
      <c r="D621" s="3"/>
      <c r="E621" s="33"/>
      <c r="F621" s="34"/>
      <c r="G621" s="34"/>
    </row>
    <row r="622" spans="1:7" x14ac:dyDescent="0.15">
      <c r="A622" s="45" t="s">
        <v>2</v>
      </c>
      <c r="B622" s="12" t="s">
        <v>9</v>
      </c>
      <c r="C622" s="13" t="s">
        <v>1</v>
      </c>
      <c r="D622" s="14" t="s">
        <v>0</v>
      </c>
      <c r="E622" s="35" t="s">
        <v>3</v>
      </c>
      <c r="F622" s="35" t="s">
        <v>4</v>
      </c>
      <c r="G622" s="36" t="s">
        <v>5</v>
      </c>
    </row>
    <row r="623" spans="1:7" x14ac:dyDescent="0.15">
      <c r="A623" s="68" t="s">
        <v>136</v>
      </c>
      <c r="B623" s="4"/>
      <c r="C623" s="183"/>
      <c r="D623" s="184"/>
      <c r="E623" s="185"/>
      <c r="F623" s="187"/>
      <c r="G623" s="37"/>
    </row>
    <row r="624" spans="1:7" x14ac:dyDescent="0.15">
      <c r="A624" s="46"/>
      <c r="B624" s="4"/>
      <c r="C624" s="168"/>
      <c r="D624" s="164"/>
      <c r="E624" s="186"/>
      <c r="F624" s="185"/>
      <c r="G624" s="28"/>
    </row>
    <row r="625" spans="1:7" x14ac:dyDescent="0.15">
      <c r="A625" s="67" t="s">
        <v>140</v>
      </c>
      <c r="B625" s="8"/>
      <c r="C625" s="76"/>
      <c r="D625" s="188" t="s">
        <v>141</v>
      </c>
      <c r="E625" s="77"/>
      <c r="F625" s="78"/>
      <c r="G625" s="26"/>
    </row>
    <row r="626" spans="1:7" x14ac:dyDescent="0.15">
      <c r="A626" s="46"/>
      <c r="B626" s="4"/>
      <c r="C626" s="70">
        <v>1</v>
      </c>
      <c r="D626" s="189"/>
      <c r="E626" s="65"/>
      <c r="F626" s="74">
        <f>IF(C626="","",ROUNDDOWN(C626*E626,0))</f>
        <v>0</v>
      </c>
      <c r="G626" s="28"/>
    </row>
    <row r="627" spans="1:7" x14ac:dyDescent="0.15">
      <c r="A627" s="67" t="s">
        <v>142</v>
      </c>
      <c r="B627" s="8"/>
      <c r="C627" s="76"/>
      <c r="D627" s="188" t="s">
        <v>141</v>
      </c>
      <c r="E627" s="77"/>
      <c r="F627" s="78"/>
      <c r="G627" s="26"/>
    </row>
    <row r="628" spans="1:7" x14ac:dyDescent="0.15">
      <c r="A628" s="46"/>
      <c r="B628" s="4"/>
      <c r="C628" s="70">
        <v>2</v>
      </c>
      <c r="D628" s="189"/>
      <c r="E628" s="65"/>
      <c r="F628" s="74">
        <f>IF(C628="","",ROUNDDOWN(C628*E628,0))</f>
        <v>0</v>
      </c>
      <c r="G628" s="28"/>
    </row>
    <row r="629" spans="1:7" x14ac:dyDescent="0.15">
      <c r="A629" s="67" t="s">
        <v>143</v>
      </c>
      <c r="B629" s="8"/>
      <c r="C629" s="76"/>
      <c r="D629" s="188" t="s">
        <v>141</v>
      </c>
      <c r="E629" s="77"/>
      <c r="F629" s="78"/>
      <c r="G629" s="26"/>
    </row>
    <row r="630" spans="1:7" x14ac:dyDescent="0.15">
      <c r="A630" s="46"/>
      <c r="B630" s="4"/>
      <c r="C630" s="70">
        <v>2</v>
      </c>
      <c r="D630" s="189"/>
      <c r="E630" s="65"/>
      <c r="F630" s="74">
        <f>IF(C630="","",ROUNDDOWN(C630*E630,0))</f>
        <v>0</v>
      </c>
      <c r="G630" s="28"/>
    </row>
    <row r="631" spans="1:7" x14ac:dyDescent="0.15">
      <c r="A631" s="67"/>
      <c r="B631" s="8"/>
      <c r="C631" s="76"/>
      <c r="D631" s="188"/>
      <c r="E631" s="77"/>
      <c r="F631" s="78"/>
      <c r="G631" s="26"/>
    </row>
    <row r="632" spans="1:7" x14ac:dyDescent="0.15">
      <c r="A632" s="46"/>
      <c r="B632" s="4"/>
      <c r="C632" s="70"/>
      <c r="D632" s="189"/>
      <c r="E632" s="65"/>
      <c r="F632" s="74" t="str">
        <f>IF(C632="","",ROUNDDOWN(C632*E632,0))</f>
        <v/>
      </c>
      <c r="G632" s="28"/>
    </row>
    <row r="633" spans="1:7" x14ac:dyDescent="0.15">
      <c r="A633" s="40"/>
      <c r="B633" s="5"/>
      <c r="C633" s="76"/>
      <c r="D633" s="188"/>
      <c r="E633" s="77"/>
      <c r="F633" s="78"/>
      <c r="G633" s="26"/>
    </row>
    <row r="634" spans="1:7" x14ac:dyDescent="0.15">
      <c r="A634" s="46"/>
      <c r="B634" s="4"/>
      <c r="C634" s="70"/>
      <c r="D634" s="189"/>
      <c r="E634" s="65"/>
      <c r="F634" s="74" t="str">
        <f>IF(C634="","",ROUNDDOWN(C634*E634,0))</f>
        <v/>
      </c>
      <c r="G634" s="28"/>
    </row>
    <row r="635" spans="1:7" x14ac:dyDescent="0.15">
      <c r="A635" s="40"/>
      <c r="B635" s="5"/>
      <c r="C635" s="76"/>
      <c r="D635" s="188"/>
      <c r="E635" s="77"/>
      <c r="F635" s="78"/>
      <c r="G635" s="26"/>
    </row>
    <row r="636" spans="1:7" x14ac:dyDescent="0.15">
      <c r="A636" s="46"/>
      <c r="B636" s="4"/>
      <c r="C636" s="70"/>
      <c r="D636" s="189"/>
      <c r="E636" s="65"/>
      <c r="F636" s="74" t="str">
        <f>IF(C636="","",ROUNDDOWN(C636*E636,0))</f>
        <v/>
      </c>
      <c r="G636" s="28"/>
    </row>
    <row r="637" spans="1:7" x14ac:dyDescent="0.15">
      <c r="A637" s="40"/>
      <c r="B637" s="5"/>
      <c r="C637" s="76"/>
      <c r="D637" s="188"/>
      <c r="E637" s="77"/>
      <c r="F637" s="78"/>
      <c r="G637" s="26"/>
    </row>
    <row r="638" spans="1:7" x14ac:dyDescent="0.15">
      <c r="A638" s="46"/>
      <c r="B638" s="4"/>
      <c r="C638" s="70"/>
      <c r="D638" s="189"/>
      <c r="E638" s="65"/>
      <c r="F638" s="74" t="str">
        <f>IF(C638="","",ROUNDDOWN(C638*E638,0))</f>
        <v/>
      </c>
      <c r="G638" s="28"/>
    </row>
    <row r="639" spans="1:7" x14ac:dyDescent="0.15">
      <c r="A639" s="40"/>
      <c r="B639" s="5"/>
      <c r="C639" s="76"/>
      <c r="D639" s="188"/>
      <c r="E639" s="77"/>
      <c r="F639" s="78"/>
      <c r="G639" s="26"/>
    </row>
    <row r="640" spans="1:7" x14ac:dyDescent="0.15">
      <c r="A640" s="52"/>
      <c r="B640" s="4"/>
      <c r="C640" s="70"/>
      <c r="D640" s="189"/>
      <c r="E640" s="65"/>
      <c r="F640" s="74" t="str">
        <f>IF(C640="","",ROUNDDOWN(C640*E640,0))</f>
        <v/>
      </c>
      <c r="G640" s="28"/>
    </row>
    <row r="641" spans="1:7" x14ac:dyDescent="0.15">
      <c r="A641" s="129"/>
      <c r="B641" s="25"/>
      <c r="C641" s="76"/>
      <c r="D641" s="188"/>
      <c r="E641" s="77"/>
      <c r="F641" s="78"/>
      <c r="G641" s="26"/>
    </row>
    <row r="642" spans="1:7" x14ac:dyDescent="0.15">
      <c r="A642" s="46"/>
      <c r="B642" s="23"/>
      <c r="C642" s="70"/>
      <c r="D642" s="189"/>
      <c r="E642" s="65"/>
      <c r="F642" s="74" t="str">
        <f>IF(C642="","",ROUNDDOWN(C642*E642,0))</f>
        <v/>
      </c>
      <c r="G642" s="28"/>
    </row>
    <row r="643" spans="1:7" x14ac:dyDescent="0.15">
      <c r="A643" s="40"/>
      <c r="B643" s="2"/>
      <c r="C643" s="76"/>
      <c r="D643" s="188"/>
      <c r="E643" s="77"/>
      <c r="F643" s="78"/>
      <c r="G643" s="26"/>
    </row>
    <row r="644" spans="1:7" x14ac:dyDescent="0.15">
      <c r="A644" s="52"/>
      <c r="B644" s="27"/>
      <c r="C644" s="70"/>
      <c r="D644" s="189"/>
      <c r="E644" s="65"/>
      <c r="F644" s="74" t="str">
        <f>IF(C644="","",ROUNDDOWN(C644*E644,0))</f>
        <v/>
      </c>
      <c r="G644" s="28"/>
    </row>
    <row r="645" spans="1:7" x14ac:dyDescent="0.15">
      <c r="A645" s="51"/>
      <c r="B645" s="25"/>
      <c r="C645" s="76"/>
      <c r="D645" s="188"/>
      <c r="E645" s="77"/>
      <c r="F645" s="78"/>
      <c r="G645" s="26"/>
    </row>
    <row r="646" spans="1:7" x14ac:dyDescent="0.15">
      <c r="A646" s="47"/>
      <c r="B646" s="27"/>
      <c r="C646" s="70"/>
      <c r="D646" s="189"/>
      <c r="E646" s="65"/>
      <c r="F646" s="74" t="str">
        <f>IF(C646="","",ROUNDDOWN(C646*E646,0))</f>
        <v/>
      </c>
      <c r="G646" s="28"/>
    </row>
    <row r="647" spans="1:7" x14ac:dyDescent="0.15">
      <c r="A647" s="29"/>
      <c r="B647" s="5"/>
      <c r="C647" s="76"/>
      <c r="D647" s="188"/>
      <c r="E647" s="77"/>
      <c r="F647" s="78"/>
      <c r="G647" s="26"/>
    </row>
    <row r="648" spans="1:7" x14ac:dyDescent="0.15">
      <c r="A648" s="47"/>
      <c r="B648" s="4"/>
      <c r="C648" s="70"/>
      <c r="D648" s="189"/>
      <c r="E648" s="65"/>
      <c r="F648" s="74" t="str">
        <f>IF(C648="","",ROUNDDOWN(C648*E648,0))</f>
        <v/>
      </c>
      <c r="G648" s="28"/>
    </row>
    <row r="649" spans="1:7" x14ac:dyDescent="0.15">
      <c r="A649" s="40"/>
      <c r="B649" s="5"/>
      <c r="C649" s="76"/>
      <c r="D649" s="188"/>
      <c r="E649" s="77"/>
      <c r="F649" s="78"/>
      <c r="G649" s="26"/>
    </row>
    <row r="650" spans="1:7" x14ac:dyDescent="0.15">
      <c r="A650" s="47"/>
      <c r="B650" s="4"/>
      <c r="C650" s="70"/>
      <c r="D650" s="189"/>
      <c r="E650" s="65"/>
      <c r="F650" s="74" t="str">
        <f>IF(C650="","",ROUNDDOWN(C650*E650,0))</f>
        <v/>
      </c>
      <c r="G650" s="28"/>
    </row>
    <row r="651" spans="1:7" x14ac:dyDescent="0.15">
      <c r="A651" s="40"/>
      <c r="B651" s="5"/>
      <c r="C651" s="76"/>
      <c r="D651" s="188"/>
      <c r="E651" s="77"/>
      <c r="F651" s="78"/>
      <c r="G651" s="26"/>
    </row>
    <row r="652" spans="1:7" x14ac:dyDescent="0.15">
      <c r="A652" s="47"/>
      <c r="B652" s="4"/>
      <c r="C652" s="70"/>
      <c r="D652" s="189"/>
      <c r="E652" s="65"/>
      <c r="F652" s="74" t="str">
        <f>IF(C652="","",ROUNDDOWN(C652*E652,0))</f>
        <v/>
      </c>
      <c r="G652" s="28"/>
    </row>
    <row r="653" spans="1:7" x14ac:dyDescent="0.15">
      <c r="A653" s="48"/>
      <c r="B653" s="5"/>
      <c r="C653" s="76"/>
      <c r="D653" s="188"/>
      <c r="E653" s="77"/>
      <c r="F653" s="78"/>
      <c r="G653" s="26"/>
    </row>
    <row r="654" spans="1:7" x14ac:dyDescent="0.15">
      <c r="A654" s="47"/>
      <c r="B654" s="4"/>
      <c r="C654" s="70"/>
      <c r="D654" s="189"/>
      <c r="E654" s="65"/>
      <c r="F654" s="74"/>
      <c r="G654" s="28"/>
    </row>
    <row r="655" spans="1:7" x14ac:dyDescent="0.15">
      <c r="A655" s="29"/>
      <c r="B655" s="5"/>
      <c r="C655" s="76"/>
      <c r="D655" s="188"/>
      <c r="E655" s="77"/>
      <c r="F655" s="78"/>
      <c r="G655" s="26"/>
    </row>
    <row r="656" spans="1:7" x14ac:dyDescent="0.15">
      <c r="A656" s="47"/>
      <c r="B656" s="4"/>
      <c r="C656" s="70"/>
      <c r="D656" s="189"/>
      <c r="E656" s="65"/>
      <c r="F656" s="74" t="str">
        <f>IF(C656="","",ROUNDDOWN(C656*E656,0))</f>
        <v/>
      </c>
      <c r="G656" s="28"/>
    </row>
    <row r="657" spans="1:7" x14ac:dyDescent="0.15">
      <c r="A657" s="29"/>
      <c r="B657" s="5"/>
      <c r="C657" s="76"/>
      <c r="D657" s="188"/>
      <c r="E657" s="77"/>
      <c r="F657" s="78"/>
      <c r="G657" s="26"/>
    </row>
    <row r="658" spans="1:7" x14ac:dyDescent="0.15">
      <c r="A658" s="47"/>
      <c r="B658" s="4"/>
      <c r="C658" s="70"/>
      <c r="D658" s="189"/>
      <c r="E658" s="65"/>
      <c r="F658" s="74" t="str">
        <f>IF(C658="","",ROUNDDOWN(C658*E658,0))</f>
        <v/>
      </c>
      <c r="G658" s="28"/>
    </row>
    <row r="659" spans="1:7" x14ac:dyDescent="0.15">
      <c r="A659" s="29"/>
      <c r="B659" s="5"/>
      <c r="C659" s="76"/>
      <c r="D659" s="188"/>
      <c r="E659" s="77"/>
      <c r="F659" s="78"/>
      <c r="G659" s="26"/>
    </row>
    <row r="660" spans="1:7" x14ac:dyDescent="0.15">
      <c r="A660" s="47"/>
      <c r="B660" s="4"/>
      <c r="C660" s="70"/>
      <c r="D660" s="189"/>
      <c r="E660" s="65"/>
      <c r="F660" s="74" t="str">
        <f>IF(C660="","",ROUNDDOWN(C660*E660,0))</f>
        <v/>
      </c>
      <c r="G660" s="28"/>
    </row>
    <row r="661" spans="1:7" x14ac:dyDescent="0.15">
      <c r="A661" s="29"/>
      <c r="B661" s="5"/>
      <c r="C661" s="76"/>
      <c r="D661" s="188"/>
      <c r="E661" s="77"/>
      <c r="F661" s="78"/>
      <c r="G661" s="26"/>
    </row>
    <row r="662" spans="1:7" x14ac:dyDescent="0.15">
      <c r="A662" s="47"/>
      <c r="B662" s="4"/>
      <c r="C662" s="70"/>
      <c r="D662" s="189"/>
      <c r="E662" s="65"/>
      <c r="F662" s="74" t="str">
        <f>IF(C662="","",ROUNDDOWN(C662*E662,0))</f>
        <v/>
      </c>
      <c r="G662" s="28"/>
    </row>
    <row r="663" spans="1:7" x14ac:dyDescent="0.15">
      <c r="A663" s="29"/>
      <c r="B663" s="5"/>
      <c r="C663" s="76"/>
      <c r="D663" s="188"/>
      <c r="E663" s="77"/>
      <c r="F663" s="78"/>
      <c r="G663" s="26"/>
    </row>
    <row r="664" spans="1:7" x14ac:dyDescent="0.15">
      <c r="A664" s="47"/>
      <c r="B664" s="4"/>
      <c r="C664" s="70"/>
      <c r="D664" s="189"/>
      <c r="E664" s="65"/>
      <c r="F664" s="74" t="str">
        <f>IF(C664="","",ROUNDDOWN(C664*E664,0))</f>
        <v/>
      </c>
      <c r="G664" s="28"/>
    </row>
    <row r="665" spans="1:7" x14ac:dyDescent="0.15">
      <c r="A665" s="29"/>
      <c r="B665" s="5"/>
      <c r="C665" s="76"/>
      <c r="D665" s="188"/>
      <c r="E665" s="77"/>
      <c r="F665" s="78"/>
      <c r="G665" s="26"/>
    </row>
    <row r="666" spans="1:7" x14ac:dyDescent="0.15">
      <c r="A666" s="47"/>
      <c r="B666" s="4"/>
      <c r="C666" s="70"/>
      <c r="D666" s="189"/>
      <c r="E666" s="65"/>
      <c r="F666" s="74" t="str">
        <f>IF(C666="","",ROUNDDOWN(C666*E666,0))</f>
        <v/>
      </c>
      <c r="G666" s="28"/>
    </row>
    <row r="667" spans="1:7" x14ac:dyDescent="0.15">
      <c r="A667" s="29"/>
      <c r="B667" s="5"/>
      <c r="C667" s="76"/>
      <c r="D667" s="188"/>
      <c r="E667" s="77"/>
      <c r="F667" s="78"/>
      <c r="G667" s="26"/>
    </row>
    <row r="668" spans="1:7" x14ac:dyDescent="0.15">
      <c r="A668" s="47"/>
      <c r="B668" s="4"/>
      <c r="C668" s="70"/>
      <c r="D668" s="189"/>
      <c r="E668" s="65"/>
      <c r="F668" s="74" t="str">
        <f>IF(C668="","",ROUNDDOWN(C668*E668,0))</f>
        <v/>
      </c>
      <c r="G668" s="28"/>
    </row>
    <row r="669" spans="1:7" x14ac:dyDescent="0.15">
      <c r="A669" s="29"/>
      <c r="B669" s="5"/>
      <c r="C669" s="76"/>
      <c r="D669" s="188"/>
      <c r="E669" s="77"/>
      <c r="F669" s="78"/>
      <c r="G669" s="26"/>
    </row>
    <row r="670" spans="1:7" x14ac:dyDescent="0.15">
      <c r="A670" s="47"/>
      <c r="B670" s="4"/>
      <c r="C670" s="70"/>
      <c r="D670" s="189"/>
      <c r="E670" s="65"/>
      <c r="F670" s="74" t="str">
        <f>IF(C670="","",ROUNDDOWN(C670*E670,0))</f>
        <v/>
      </c>
      <c r="G670" s="28"/>
    </row>
    <row r="671" spans="1:7" x14ac:dyDescent="0.15">
      <c r="A671" s="29"/>
      <c r="B671" s="5"/>
      <c r="C671" s="76"/>
      <c r="D671" s="188"/>
      <c r="E671" s="77"/>
      <c r="F671" s="78"/>
      <c r="G671" s="26"/>
    </row>
    <row r="672" spans="1:7" x14ac:dyDescent="0.15">
      <c r="A672" s="47"/>
      <c r="B672" s="4"/>
      <c r="C672" s="70"/>
      <c r="D672" s="189"/>
      <c r="E672" s="65"/>
      <c r="F672" s="74" t="str">
        <f>IF(C672="","",ROUNDDOWN(C672*E672,0))</f>
        <v/>
      </c>
      <c r="G672" s="28"/>
    </row>
    <row r="673" spans="1:7" x14ac:dyDescent="0.15">
      <c r="A673" s="29"/>
      <c r="B673" s="5"/>
      <c r="C673" s="76"/>
      <c r="D673" s="188"/>
      <c r="E673" s="77"/>
      <c r="F673" s="78"/>
      <c r="G673" s="26"/>
    </row>
    <row r="674" spans="1:7" x14ac:dyDescent="0.15">
      <c r="A674" s="47"/>
      <c r="B674" s="4"/>
      <c r="C674" s="70"/>
      <c r="D674" s="189"/>
      <c r="E674" s="65"/>
      <c r="F674" s="74" t="str">
        <f>IF(C674="","",ROUNDDOWN(C674*E674,0))</f>
        <v/>
      </c>
      <c r="G674" s="28"/>
    </row>
    <row r="675" spans="1:7" x14ac:dyDescent="0.15">
      <c r="A675" s="29"/>
      <c r="B675" s="5"/>
      <c r="C675" s="76"/>
      <c r="D675" s="188"/>
      <c r="E675" s="77"/>
      <c r="F675" s="78"/>
      <c r="G675" s="26"/>
    </row>
    <row r="676" spans="1:7" x14ac:dyDescent="0.15">
      <c r="A676" s="47"/>
      <c r="B676" s="4"/>
      <c r="C676" s="70"/>
      <c r="D676" s="189"/>
      <c r="E676" s="65"/>
      <c r="F676" s="74" t="str">
        <f>IF(C676="","",ROUNDDOWN(C676*E676,0))</f>
        <v/>
      </c>
      <c r="G676" s="28"/>
    </row>
    <row r="677" spans="1:7" x14ac:dyDescent="0.15">
      <c r="A677" s="29"/>
      <c r="B677" s="5"/>
      <c r="C677" s="76"/>
      <c r="D677" s="188"/>
      <c r="E677" s="77"/>
      <c r="F677" s="78"/>
      <c r="G677" s="26"/>
    </row>
    <row r="678" spans="1:7" x14ac:dyDescent="0.15">
      <c r="A678" s="47"/>
      <c r="B678" s="4"/>
      <c r="C678" s="70"/>
      <c r="D678" s="189"/>
      <c r="E678" s="65"/>
      <c r="F678" s="74" t="str">
        <f>IF(C678="","",ROUNDDOWN(C678*E678,0))</f>
        <v/>
      </c>
      <c r="G678" s="28"/>
    </row>
    <row r="679" spans="1:7" x14ac:dyDescent="0.15">
      <c r="A679" s="48" t="s">
        <v>8</v>
      </c>
      <c r="B679" s="5"/>
      <c r="C679" s="167"/>
      <c r="D679" s="169"/>
      <c r="E679" s="190"/>
      <c r="F679" s="75"/>
      <c r="G679" s="26"/>
    </row>
    <row r="680" spans="1:7" x14ac:dyDescent="0.15">
      <c r="A680" s="49"/>
      <c r="B680" s="7"/>
      <c r="C680" s="171"/>
      <c r="D680" s="172"/>
      <c r="E680" s="191"/>
      <c r="F680" s="66">
        <f>SUM(F625:F678)</f>
        <v>0</v>
      </c>
      <c r="G680" s="39"/>
    </row>
    <row r="682" spans="1:7" ht="17.25" x14ac:dyDescent="0.15">
      <c r="A682" s="180" t="s">
        <v>10</v>
      </c>
      <c r="B682" s="180"/>
      <c r="C682" s="180"/>
      <c r="D682" s="180"/>
      <c r="E682" s="180"/>
      <c r="F682" s="180"/>
      <c r="G682" s="180"/>
    </row>
    <row r="683" spans="1:7" ht="18.75" x14ac:dyDescent="0.15">
      <c r="A683" s="44"/>
      <c r="B683" s="3"/>
      <c r="C683" s="3"/>
      <c r="D683" s="3"/>
      <c r="E683" s="33"/>
      <c r="F683" s="34"/>
      <c r="G683" s="34"/>
    </row>
    <row r="684" spans="1:7" x14ac:dyDescent="0.15">
      <c r="A684" s="45" t="s">
        <v>2</v>
      </c>
      <c r="B684" s="12" t="s">
        <v>9</v>
      </c>
      <c r="C684" s="13" t="s">
        <v>1</v>
      </c>
      <c r="D684" s="14" t="s">
        <v>0</v>
      </c>
      <c r="E684" s="35" t="s">
        <v>3</v>
      </c>
      <c r="F684" s="35" t="s">
        <v>4</v>
      </c>
      <c r="G684" s="36" t="s">
        <v>5</v>
      </c>
    </row>
    <row r="685" spans="1:7" x14ac:dyDescent="0.15">
      <c r="A685" s="68" t="s">
        <v>373</v>
      </c>
      <c r="B685" s="4"/>
      <c r="C685" s="183"/>
      <c r="D685" s="184"/>
      <c r="E685" s="185"/>
      <c r="F685" s="187"/>
      <c r="G685" s="37"/>
    </row>
    <row r="686" spans="1:7" x14ac:dyDescent="0.15">
      <c r="A686" s="46"/>
      <c r="B686" s="4"/>
      <c r="C686" s="168"/>
      <c r="D686" s="164"/>
      <c r="E686" s="186"/>
      <c r="F686" s="185"/>
      <c r="G686" s="28"/>
    </row>
    <row r="687" spans="1:7" x14ac:dyDescent="0.15">
      <c r="A687" s="67" t="s">
        <v>144</v>
      </c>
      <c r="B687" s="8"/>
      <c r="C687" s="76"/>
      <c r="D687" s="188" t="s">
        <v>141</v>
      </c>
      <c r="E687" s="77"/>
      <c r="F687" s="78"/>
      <c r="G687" s="26"/>
    </row>
    <row r="688" spans="1:7" x14ac:dyDescent="0.15">
      <c r="A688" s="46"/>
      <c r="B688" s="4"/>
      <c r="C688" s="70">
        <v>1</v>
      </c>
      <c r="D688" s="189"/>
      <c r="E688" s="65"/>
      <c r="F688" s="74">
        <f>IF(C688="","",ROUNDDOWN(C688*E688,0))</f>
        <v>0</v>
      </c>
      <c r="G688" s="28"/>
    </row>
    <row r="689" spans="1:7" x14ac:dyDescent="0.15">
      <c r="A689" s="40" t="s">
        <v>145</v>
      </c>
      <c r="B689" s="5"/>
      <c r="C689" s="76"/>
      <c r="D689" s="188" t="s">
        <v>141</v>
      </c>
      <c r="E689" s="77"/>
      <c r="F689" s="78"/>
      <c r="G689" s="26"/>
    </row>
    <row r="690" spans="1:7" x14ac:dyDescent="0.15">
      <c r="A690" s="46"/>
      <c r="B690" s="4"/>
      <c r="C690" s="70">
        <v>1</v>
      </c>
      <c r="D690" s="189"/>
      <c r="E690" s="65"/>
      <c r="F690" s="74">
        <f>IF(C690="","",ROUNDDOWN(C690*E690,0))</f>
        <v>0</v>
      </c>
      <c r="G690" s="28"/>
    </row>
    <row r="691" spans="1:7" x14ac:dyDescent="0.15">
      <c r="A691" s="40" t="s">
        <v>146</v>
      </c>
      <c r="B691" s="5"/>
      <c r="C691" s="76"/>
      <c r="D691" s="188" t="s">
        <v>141</v>
      </c>
      <c r="E691" s="77"/>
      <c r="F691" s="78"/>
      <c r="G691" s="26"/>
    </row>
    <row r="692" spans="1:7" x14ac:dyDescent="0.15">
      <c r="A692" s="46"/>
      <c r="B692" s="4"/>
      <c r="C692" s="70">
        <v>1</v>
      </c>
      <c r="D692" s="189"/>
      <c r="E692" s="65"/>
      <c r="F692" s="74">
        <f>IF(C692="","",ROUNDDOWN(C692*E692,0))</f>
        <v>0</v>
      </c>
      <c r="G692" s="28"/>
    </row>
    <row r="693" spans="1:7" x14ac:dyDescent="0.15">
      <c r="A693" s="40" t="s">
        <v>148</v>
      </c>
      <c r="B693" s="5"/>
      <c r="C693" s="76"/>
      <c r="D693" s="188" t="s">
        <v>141</v>
      </c>
      <c r="E693" s="77"/>
      <c r="F693" s="78"/>
      <c r="G693" s="26"/>
    </row>
    <row r="694" spans="1:7" x14ac:dyDescent="0.15">
      <c r="A694" s="52"/>
      <c r="B694" s="4"/>
      <c r="C694" s="70">
        <v>2</v>
      </c>
      <c r="D694" s="189"/>
      <c r="E694" s="65"/>
      <c r="F694" s="74">
        <f>IF(C694="","",ROUNDDOWN(C694*E694,0))</f>
        <v>0</v>
      </c>
      <c r="G694" s="28"/>
    </row>
    <row r="695" spans="1:7" x14ac:dyDescent="0.15">
      <c r="A695" s="129" t="s">
        <v>147</v>
      </c>
      <c r="B695" s="25"/>
      <c r="C695" s="76"/>
      <c r="D695" s="188" t="s">
        <v>141</v>
      </c>
      <c r="E695" s="77"/>
      <c r="F695" s="78"/>
      <c r="G695" s="26"/>
    </row>
    <row r="696" spans="1:7" x14ac:dyDescent="0.15">
      <c r="A696" s="46"/>
      <c r="B696" s="23"/>
      <c r="C696" s="70">
        <v>1</v>
      </c>
      <c r="D696" s="189"/>
      <c r="E696" s="65"/>
      <c r="F696" s="74">
        <f>IF(C696="","",ROUNDDOWN(C696*E696,0))</f>
        <v>0</v>
      </c>
      <c r="G696" s="28"/>
    </row>
    <row r="697" spans="1:7" x14ac:dyDescent="0.15">
      <c r="A697" s="40"/>
      <c r="B697" s="5"/>
      <c r="C697" s="76"/>
      <c r="D697" s="188"/>
      <c r="E697" s="77"/>
      <c r="F697" s="78"/>
      <c r="G697" s="26"/>
    </row>
    <row r="698" spans="1:7" x14ac:dyDescent="0.15">
      <c r="A698" s="46"/>
      <c r="B698" s="4"/>
      <c r="C698" s="70"/>
      <c r="D698" s="189"/>
      <c r="E698" s="65"/>
      <c r="F698" s="74" t="str">
        <f>IF(C698="","",ROUNDDOWN(C698*E698,0))</f>
        <v/>
      </c>
      <c r="G698" s="28"/>
    </row>
    <row r="699" spans="1:7" x14ac:dyDescent="0.15">
      <c r="A699" s="40"/>
      <c r="B699" s="5"/>
      <c r="C699" s="76"/>
      <c r="D699" s="188"/>
      <c r="E699" s="77"/>
      <c r="F699" s="78"/>
      <c r="G699" s="26"/>
    </row>
    <row r="700" spans="1:7" x14ac:dyDescent="0.15">
      <c r="A700" s="46"/>
      <c r="B700" s="4"/>
      <c r="C700" s="70"/>
      <c r="D700" s="189"/>
      <c r="E700" s="65"/>
      <c r="F700" s="74" t="str">
        <f>IF(C700="","",ROUNDDOWN(C700*E700,0))</f>
        <v/>
      </c>
      <c r="G700" s="28"/>
    </row>
    <row r="701" spans="1:7" x14ac:dyDescent="0.15">
      <c r="A701" s="40"/>
      <c r="B701" s="5"/>
      <c r="C701" s="76"/>
      <c r="D701" s="188"/>
      <c r="E701" s="77"/>
      <c r="F701" s="78"/>
      <c r="G701" s="26"/>
    </row>
    <row r="702" spans="1:7" x14ac:dyDescent="0.15">
      <c r="A702" s="52"/>
      <c r="B702" s="4"/>
      <c r="C702" s="70"/>
      <c r="D702" s="189"/>
      <c r="E702" s="65"/>
      <c r="F702" s="74" t="str">
        <f>IF(C702="","",ROUNDDOWN(C702*E702,0))</f>
        <v/>
      </c>
      <c r="G702" s="28"/>
    </row>
    <row r="703" spans="1:7" x14ac:dyDescent="0.15">
      <c r="A703" s="129"/>
      <c r="B703" s="25"/>
      <c r="C703" s="76"/>
      <c r="D703" s="188"/>
      <c r="E703" s="77"/>
      <c r="F703" s="78"/>
      <c r="G703" s="26"/>
    </row>
    <row r="704" spans="1:7" x14ac:dyDescent="0.15">
      <c r="A704" s="46"/>
      <c r="B704" s="23"/>
      <c r="C704" s="70"/>
      <c r="D704" s="189"/>
      <c r="E704" s="65"/>
      <c r="F704" s="74" t="str">
        <f>IF(C704="","",ROUNDDOWN(C704*E704,0))</f>
        <v/>
      </c>
      <c r="G704" s="28"/>
    </row>
    <row r="705" spans="1:7" x14ac:dyDescent="0.15">
      <c r="A705" s="40"/>
      <c r="B705" s="2"/>
      <c r="C705" s="76"/>
      <c r="D705" s="188"/>
      <c r="E705" s="77"/>
      <c r="F705" s="78"/>
      <c r="G705" s="26"/>
    </row>
    <row r="706" spans="1:7" x14ac:dyDescent="0.15">
      <c r="A706" s="52"/>
      <c r="B706" s="27"/>
      <c r="C706" s="70"/>
      <c r="D706" s="189"/>
      <c r="E706" s="65"/>
      <c r="F706" s="74" t="str">
        <f>IF(C706="","",ROUNDDOWN(C706*E706,0))</f>
        <v/>
      </c>
      <c r="G706" s="28"/>
    </row>
    <row r="707" spans="1:7" x14ac:dyDescent="0.15">
      <c r="A707" s="51"/>
      <c r="B707" s="25"/>
      <c r="C707" s="76"/>
      <c r="D707" s="188"/>
      <c r="E707" s="77"/>
      <c r="F707" s="78"/>
      <c r="G707" s="26"/>
    </row>
    <row r="708" spans="1:7" x14ac:dyDescent="0.15">
      <c r="A708" s="47"/>
      <c r="B708" s="27"/>
      <c r="C708" s="70"/>
      <c r="D708" s="189"/>
      <c r="E708" s="65"/>
      <c r="F708" s="74" t="str">
        <f>IF(C708="","",ROUNDDOWN(C708*E708,0))</f>
        <v/>
      </c>
      <c r="G708" s="28"/>
    </row>
    <row r="709" spans="1:7" x14ac:dyDescent="0.15">
      <c r="A709" s="29"/>
      <c r="B709" s="5"/>
      <c r="C709" s="76"/>
      <c r="D709" s="188"/>
      <c r="E709" s="77"/>
      <c r="F709" s="78"/>
      <c r="G709" s="26"/>
    </row>
    <row r="710" spans="1:7" x14ac:dyDescent="0.15">
      <c r="A710" s="47"/>
      <c r="B710" s="4"/>
      <c r="C710" s="70"/>
      <c r="D710" s="189"/>
      <c r="E710" s="65"/>
      <c r="F710" s="74" t="str">
        <f>IF(C710="","",ROUNDDOWN(C710*E710,0))</f>
        <v/>
      </c>
      <c r="G710" s="28"/>
    </row>
    <row r="711" spans="1:7" x14ac:dyDescent="0.15">
      <c r="A711" s="40"/>
      <c r="B711" s="5"/>
      <c r="C711" s="76"/>
      <c r="D711" s="188"/>
      <c r="E711" s="77"/>
      <c r="F711" s="78"/>
      <c r="G711" s="26"/>
    </row>
    <row r="712" spans="1:7" x14ac:dyDescent="0.15">
      <c r="A712" s="47"/>
      <c r="B712" s="4"/>
      <c r="C712" s="70"/>
      <c r="D712" s="189"/>
      <c r="E712" s="65"/>
      <c r="F712" s="74" t="str">
        <f>IF(C712="","",ROUNDDOWN(C712*E712,0))</f>
        <v/>
      </c>
      <c r="G712" s="28"/>
    </row>
    <row r="713" spans="1:7" x14ac:dyDescent="0.15">
      <c r="A713" s="40"/>
      <c r="B713" s="5"/>
      <c r="C713" s="76"/>
      <c r="D713" s="188"/>
      <c r="E713" s="77"/>
      <c r="F713" s="78"/>
      <c r="G713" s="26"/>
    </row>
    <row r="714" spans="1:7" x14ac:dyDescent="0.15">
      <c r="A714" s="47"/>
      <c r="B714" s="4"/>
      <c r="C714" s="70"/>
      <c r="D714" s="189"/>
      <c r="E714" s="65"/>
      <c r="F714" s="74" t="str">
        <f>IF(C714="","",ROUNDDOWN(C714*E714,0))</f>
        <v/>
      </c>
      <c r="G714" s="28"/>
    </row>
    <row r="715" spans="1:7" x14ac:dyDescent="0.15">
      <c r="A715" s="48"/>
      <c r="B715" s="5"/>
      <c r="C715" s="76"/>
      <c r="D715" s="188"/>
      <c r="E715" s="77"/>
      <c r="F715" s="78"/>
      <c r="G715" s="26"/>
    </row>
    <row r="716" spans="1:7" x14ac:dyDescent="0.15">
      <c r="A716" s="47"/>
      <c r="B716" s="4"/>
      <c r="C716" s="70"/>
      <c r="D716" s="189"/>
      <c r="E716" s="65"/>
      <c r="F716" s="74"/>
      <c r="G716" s="28"/>
    </row>
    <row r="717" spans="1:7" x14ac:dyDescent="0.15">
      <c r="A717" s="29"/>
      <c r="B717" s="5"/>
      <c r="C717" s="76"/>
      <c r="D717" s="188"/>
      <c r="E717" s="77"/>
      <c r="F717" s="78"/>
      <c r="G717" s="26"/>
    </row>
    <row r="718" spans="1:7" x14ac:dyDescent="0.15">
      <c r="A718" s="47"/>
      <c r="B718" s="4"/>
      <c r="C718" s="70"/>
      <c r="D718" s="189"/>
      <c r="E718" s="65"/>
      <c r="F718" s="74" t="str">
        <f>IF(C718="","",ROUNDDOWN(C718*E718,0))</f>
        <v/>
      </c>
      <c r="G718" s="28"/>
    </row>
    <row r="719" spans="1:7" x14ac:dyDescent="0.15">
      <c r="A719" s="29"/>
      <c r="B719" s="5"/>
      <c r="C719" s="76"/>
      <c r="D719" s="188"/>
      <c r="E719" s="77"/>
      <c r="F719" s="78"/>
      <c r="G719" s="26"/>
    </row>
    <row r="720" spans="1:7" x14ac:dyDescent="0.15">
      <c r="A720" s="47"/>
      <c r="B720" s="4"/>
      <c r="C720" s="70"/>
      <c r="D720" s="189"/>
      <c r="E720" s="65"/>
      <c r="F720" s="74" t="str">
        <f>IF(C720="","",ROUNDDOWN(C720*E720,0))</f>
        <v/>
      </c>
      <c r="G720" s="28"/>
    </row>
    <row r="721" spans="1:7" x14ac:dyDescent="0.15">
      <c r="A721" s="29"/>
      <c r="B721" s="5"/>
      <c r="C721" s="76"/>
      <c r="D721" s="188"/>
      <c r="E721" s="77"/>
      <c r="F721" s="78"/>
      <c r="G721" s="26"/>
    </row>
    <row r="722" spans="1:7" x14ac:dyDescent="0.15">
      <c r="A722" s="47"/>
      <c r="B722" s="4"/>
      <c r="C722" s="70"/>
      <c r="D722" s="189"/>
      <c r="E722" s="65"/>
      <c r="F722" s="74" t="str">
        <f>IF(C722="","",ROUNDDOWN(C722*E722,0))</f>
        <v/>
      </c>
      <c r="G722" s="28"/>
    </row>
    <row r="723" spans="1:7" x14ac:dyDescent="0.15">
      <c r="A723" s="29"/>
      <c r="B723" s="5"/>
      <c r="C723" s="76"/>
      <c r="D723" s="188"/>
      <c r="E723" s="77"/>
      <c r="F723" s="78"/>
      <c r="G723" s="26"/>
    </row>
    <row r="724" spans="1:7" x14ac:dyDescent="0.15">
      <c r="A724" s="47"/>
      <c r="B724" s="4"/>
      <c r="C724" s="70"/>
      <c r="D724" s="189"/>
      <c r="E724" s="65"/>
      <c r="F724" s="74" t="str">
        <f>IF(C724="","",ROUNDDOWN(C724*E724,0))</f>
        <v/>
      </c>
      <c r="G724" s="28"/>
    </row>
    <row r="725" spans="1:7" x14ac:dyDescent="0.15">
      <c r="A725" s="29"/>
      <c r="B725" s="5"/>
      <c r="C725" s="76"/>
      <c r="D725" s="188"/>
      <c r="E725" s="77"/>
      <c r="F725" s="78"/>
      <c r="G725" s="26"/>
    </row>
    <row r="726" spans="1:7" x14ac:dyDescent="0.15">
      <c r="A726" s="47"/>
      <c r="B726" s="4"/>
      <c r="C726" s="70"/>
      <c r="D726" s="189"/>
      <c r="E726" s="65"/>
      <c r="F726" s="74" t="str">
        <f>IF(C726="","",ROUNDDOWN(C726*E726,0))</f>
        <v/>
      </c>
      <c r="G726" s="28"/>
    </row>
    <row r="727" spans="1:7" x14ac:dyDescent="0.15">
      <c r="A727" s="29"/>
      <c r="B727" s="5"/>
      <c r="C727" s="76"/>
      <c r="D727" s="188"/>
      <c r="E727" s="77"/>
      <c r="F727" s="78"/>
      <c r="G727" s="26"/>
    </row>
    <row r="728" spans="1:7" x14ac:dyDescent="0.15">
      <c r="A728" s="47"/>
      <c r="B728" s="4"/>
      <c r="C728" s="70"/>
      <c r="D728" s="189"/>
      <c r="E728" s="65"/>
      <c r="F728" s="74" t="str">
        <f>IF(C728="","",ROUNDDOWN(C728*E728,0))</f>
        <v/>
      </c>
      <c r="G728" s="28"/>
    </row>
    <row r="729" spans="1:7" x14ac:dyDescent="0.15">
      <c r="A729" s="29"/>
      <c r="B729" s="5"/>
      <c r="C729" s="76"/>
      <c r="D729" s="188"/>
      <c r="E729" s="77"/>
      <c r="F729" s="78"/>
      <c r="G729" s="26"/>
    </row>
    <row r="730" spans="1:7" x14ac:dyDescent="0.15">
      <c r="A730" s="47"/>
      <c r="B730" s="4"/>
      <c r="C730" s="70"/>
      <c r="D730" s="189"/>
      <c r="E730" s="65"/>
      <c r="F730" s="74" t="str">
        <f>IF(C730="","",ROUNDDOWN(C730*E730,0))</f>
        <v/>
      </c>
      <c r="G730" s="28"/>
    </row>
    <row r="731" spans="1:7" x14ac:dyDescent="0.15">
      <c r="A731" s="29"/>
      <c r="B731" s="5"/>
      <c r="C731" s="76"/>
      <c r="D731" s="188"/>
      <c r="E731" s="77"/>
      <c r="F731" s="78"/>
      <c r="G731" s="26"/>
    </row>
    <row r="732" spans="1:7" x14ac:dyDescent="0.15">
      <c r="A732" s="47"/>
      <c r="B732" s="4"/>
      <c r="C732" s="70"/>
      <c r="D732" s="189"/>
      <c r="E732" s="65"/>
      <c r="F732" s="74" t="str">
        <f>IF(C732="","",ROUNDDOWN(C732*E732,0))</f>
        <v/>
      </c>
      <c r="G732" s="28"/>
    </row>
    <row r="733" spans="1:7" x14ac:dyDescent="0.15">
      <c r="A733" s="29"/>
      <c r="B733" s="5"/>
      <c r="C733" s="76"/>
      <c r="D733" s="188"/>
      <c r="E733" s="77"/>
      <c r="F733" s="78"/>
      <c r="G733" s="26"/>
    </row>
    <row r="734" spans="1:7" x14ac:dyDescent="0.15">
      <c r="A734" s="47"/>
      <c r="B734" s="4"/>
      <c r="C734" s="70"/>
      <c r="D734" s="189"/>
      <c r="E734" s="65"/>
      <c r="F734" s="74" t="str">
        <f>IF(C734="","",ROUNDDOWN(C734*E734,0))</f>
        <v/>
      </c>
      <c r="G734" s="28"/>
    </row>
    <row r="735" spans="1:7" x14ac:dyDescent="0.15">
      <c r="A735" s="29"/>
      <c r="B735" s="5"/>
      <c r="C735" s="76"/>
      <c r="D735" s="188"/>
      <c r="E735" s="77"/>
      <c r="F735" s="78"/>
      <c r="G735" s="26"/>
    </row>
    <row r="736" spans="1:7" x14ac:dyDescent="0.15">
      <c r="A736" s="47"/>
      <c r="B736" s="4"/>
      <c r="C736" s="70"/>
      <c r="D736" s="189"/>
      <c r="E736" s="65"/>
      <c r="F736" s="74" t="str">
        <f>IF(C736="","",ROUNDDOWN(C736*E736,0))</f>
        <v/>
      </c>
      <c r="G736" s="28"/>
    </row>
    <row r="737" spans="1:7" x14ac:dyDescent="0.15">
      <c r="A737" s="29"/>
      <c r="B737" s="5"/>
      <c r="C737" s="76"/>
      <c r="D737" s="188"/>
      <c r="E737" s="77"/>
      <c r="F737" s="78"/>
      <c r="G737" s="26"/>
    </row>
    <row r="738" spans="1:7" x14ac:dyDescent="0.15">
      <c r="A738" s="47"/>
      <c r="B738" s="4"/>
      <c r="C738" s="70"/>
      <c r="D738" s="189"/>
      <c r="E738" s="65"/>
      <c r="F738" s="74" t="str">
        <f>IF(C738="","",ROUNDDOWN(C738*E738,0))</f>
        <v/>
      </c>
      <c r="G738" s="28"/>
    </row>
    <row r="739" spans="1:7" x14ac:dyDescent="0.15">
      <c r="A739" s="29"/>
      <c r="B739" s="5"/>
      <c r="C739" s="76"/>
      <c r="D739" s="188"/>
      <c r="E739" s="77"/>
      <c r="F739" s="78"/>
      <c r="G739" s="26"/>
    </row>
    <row r="740" spans="1:7" x14ac:dyDescent="0.15">
      <c r="A740" s="47"/>
      <c r="B740" s="4"/>
      <c r="C740" s="70"/>
      <c r="D740" s="189"/>
      <c r="E740" s="65"/>
      <c r="F740" s="74" t="str">
        <f>IF(C740="","",ROUNDDOWN(C740*E740,0))</f>
        <v/>
      </c>
      <c r="G740" s="28"/>
    </row>
    <row r="741" spans="1:7" x14ac:dyDescent="0.15">
      <c r="A741" s="48" t="s">
        <v>8</v>
      </c>
      <c r="B741" s="5"/>
      <c r="C741" s="167"/>
      <c r="D741" s="169"/>
      <c r="E741" s="190"/>
      <c r="F741" s="75"/>
      <c r="G741" s="26"/>
    </row>
    <row r="742" spans="1:7" x14ac:dyDescent="0.15">
      <c r="A742" s="49"/>
      <c r="B742" s="7"/>
      <c r="C742" s="171"/>
      <c r="D742" s="172"/>
      <c r="E742" s="191"/>
      <c r="F742" s="66">
        <f>SUM(F687:F740)</f>
        <v>0</v>
      </c>
      <c r="G742" s="39"/>
    </row>
  </sheetData>
  <mergeCells count="452">
    <mergeCell ref="D737:D738"/>
    <mergeCell ref="D739:D740"/>
    <mergeCell ref="C741:C742"/>
    <mergeCell ref="D741:D742"/>
    <mergeCell ref="E741:E742"/>
    <mergeCell ref="D725:D726"/>
    <mergeCell ref="D727:D728"/>
    <mergeCell ref="D729:D730"/>
    <mergeCell ref="D731:D732"/>
    <mergeCell ref="D733:D734"/>
    <mergeCell ref="D735:D736"/>
    <mergeCell ref="D713:D714"/>
    <mergeCell ref="D715:D716"/>
    <mergeCell ref="D717:D718"/>
    <mergeCell ref="D719:D720"/>
    <mergeCell ref="D721:D722"/>
    <mergeCell ref="D723:D724"/>
    <mergeCell ref="D701:D702"/>
    <mergeCell ref="D703:D704"/>
    <mergeCell ref="D705:D706"/>
    <mergeCell ref="D707:D708"/>
    <mergeCell ref="D709:D710"/>
    <mergeCell ref="D711:D712"/>
    <mergeCell ref="D689:D690"/>
    <mergeCell ref="D691:D692"/>
    <mergeCell ref="D693:D694"/>
    <mergeCell ref="D695:D696"/>
    <mergeCell ref="D697:D698"/>
    <mergeCell ref="D699:D700"/>
    <mergeCell ref="A682:G682"/>
    <mergeCell ref="C685:C686"/>
    <mergeCell ref="D685:D686"/>
    <mergeCell ref="E685:E686"/>
    <mergeCell ref="F685:F686"/>
    <mergeCell ref="D687:D688"/>
    <mergeCell ref="D677:D678"/>
    <mergeCell ref="C679:C680"/>
    <mergeCell ref="D679:D680"/>
    <mergeCell ref="E679:E680"/>
    <mergeCell ref="D665:D666"/>
    <mergeCell ref="D667:D668"/>
    <mergeCell ref="D669:D670"/>
    <mergeCell ref="D671:D672"/>
    <mergeCell ref="D673:D674"/>
    <mergeCell ref="D675:D676"/>
    <mergeCell ref="D653:D654"/>
    <mergeCell ref="D655:D656"/>
    <mergeCell ref="D657:D658"/>
    <mergeCell ref="D659:D660"/>
    <mergeCell ref="D661:D662"/>
    <mergeCell ref="D663:D664"/>
    <mergeCell ref="D641:D642"/>
    <mergeCell ref="D643:D644"/>
    <mergeCell ref="D645:D646"/>
    <mergeCell ref="D647:D648"/>
    <mergeCell ref="D649:D650"/>
    <mergeCell ref="D651:D652"/>
    <mergeCell ref="D629:D630"/>
    <mergeCell ref="D631:D632"/>
    <mergeCell ref="D633:D634"/>
    <mergeCell ref="D635:D636"/>
    <mergeCell ref="D637:D638"/>
    <mergeCell ref="D639:D640"/>
    <mergeCell ref="C623:C624"/>
    <mergeCell ref="D623:D624"/>
    <mergeCell ref="E623:E624"/>
    <mergeCell ref="F623:F624"/>
    <mergeCell ref="D625:D626"/>
    <mergeCell ref="D627:D628"/>
    <mergeCell ref="D613:D614"/>
    <mergeCell ref="D615:D616"/>
    <mergeCell ref="C617:C618"/>
    <mergeCell ref="D617:D618"/>
    <mergeCell ref="E617:E618"/>
    <mergeCell ref="A620:G620"/>
    <mergeCell ref="D601:D602"/>
    <mergeCell ref="D603:D604"/>
    <mergeCell ref="D605:D606"/>
    <mergeCell ref="D607:D608"/>
    <mergeCell ref="D609:D610"/>
    <mergeCell ref="D611:D612"/>
    <mergeCell ref="D589:D590"/>
    <mergeCell ref="D591:D592"/>
    <mergeCell ref="D593:D594"/>
    <mergeCell ref="D595:D596"/>
    <mergeCell ref="D597:D598"/>
    <mergeCell ref="D599:D600"/>
    <mergeCell ref="D577:D578"/>
    <mergeCell ref="D579:D580"/>
    <mergeCell ref="D581:D582"/>
    <mergeCell ref="D583:D584"/>
    <mergeCell ref="D585:D586"/>
    <mergeCell ref="D587:D588"/>
    <mergeCell ref="D565:D566"/>
    <mergeCell ref="D567:D568"/>
    <mergeCell ref="D569:D570"/>
    <mergeCell ref="D571:D572"/>
    <mergeCell ref="D573:D574"/>
    <mergeCell ref="D575:D576"/>
    <mergeCell ref="A558:G558"/>
    <mergeCell ref="C561:C562"/>
    <mergeCell ref="D561:D562"/>
    <mergeCell ref="E561:E562"/>
    <mergeCell ref="F561:F562"/>
    <mergeCell ref="D563:D564"/>
    <mergeCell ref="D549:D550"/>
    <mergeCell ref="D551:D552"/>
    <mergeCell ref="D553:D554"/>
    <mergeCell ref="C555:C556"/>
    <mergeCell ref="D555:D556"/>
    <mergeCell ref="E555:E556"/>
    <mergeCell ref="D537:D538"/>
    <mergeCell ref="D539:D540"/>
    <mergeCell ref="D541:D542"/>
    <mergeCell ref="D543:D544"/>
    <mergeCell ref="D545:D546"/>
    <mergeCell ref="D547:D548"/>
    <mergeCell ref="D525:D526"/>
    <mergeCell ref="D527:D528"/>
    <mergeCell ref="D529:D530"/>
    <mergeCell ref="D531:D532"/>
    <mergeCell ref="D533:D534"/>
    <mergeCell ref="D535:D536"/>
    <mergeCell ref="D513:D514"/>
    <mergeCell ref="D515:D516"/>
    <mergeCell ref="D517:D518"/>
    <mergeCell ref="D519:D520"/>
    <mergeCell ref="D521:D522"/>
    <mergeCell ref="D523:D524"/>
    <mergeCell ref="D501:D502"/>
    <mergeCell ref="D503:D504"/>
    <mergeCell ref="D505:D506"/>
    <mergeCell ref="D507:D508"/>
    <mergeCell ref="D509:D510"/>
    <mergeCell ref="D511:D512"/>
    <mergeCell ref="D492:D493"/>
    <mergeCell ref="C494:C495"/>
    <mergeCell ref="D494:D495"/>
    <mergeCell ref="E494:E495"/>
    <mergeCell ref="A496:G496"/>
    <mergeCell ref="C499:C500"/>
    <mergeCell ref="D499:D500"/>
    <mergeCell ref="E499:E500"/>
    <mergeCell ref="F499:F500"/>
    <mergeCell ref="D480:D481"/>
    <mergeCell ref="D482:D483"/>
    <mergeCell ref="D484:D485"/>
    <mergeCell ref="D486:D487"/>
    <mergeCell ref="D488:D489"/>
    <mergeCell ref="D490:D491"/>
    <mergeCell ref="D468:D469"/>
    <mergeCell ref="D470:D471"/>
    <mergeCell ref="D472:D473"/>
    <mergeCell ref="D474:D475"/>
    <mergeCell ref="D476:D477"/>
    <mergeCell ref="D478:D479"/>
    <mergeCell ref="D456:D457"/>
    <mergeCell ref="D458:D459"/>
    <mergeCell ref="D460:D461"/>
    <mergeCell ref="D462:D463"/>
    <mergeCell ref="D464:D465"/>
    <mergeCell ref="D466:D467"/>
    <mergeCell ref="D444:D445"/>
    <mergeCell ref="D446:D447"/>
    <mergeCell ref="D448:D449"/>
    <mergeCell ref="D450:D451"/>
    <mergeCell ref="D452:D453"/>
    <mergeCell ref="D454:D455"/>
    <mergeCell ref="C438:C439"/>
    <mergeCell ref="D438:D439"/>
    <mergeCell ref="E438:E439"/>
    <mergeCell ref="F438:F439"/>
    <mergeCell ref="D440:D441"/>
    <mergeCell ref="D442:D443"/>
    <mergeCell ref="D428:D429"/>
    <mergeCell ref="D430:D431"/>
    <mergeCell ref="C432:C433"/>
    <mergeCell ref="D432:D433"/>
    <mergeCell ref="E432:E433"/>
    <mergeCell ref="A435:G435"/>
    <mergeCell ref="D416:D417"/>
    <mergeCell ref="D418:D419"/>
    <mergeCell ref="D420:D421"/>
    <mergeCell ref="D422:D423"/>
    <mergeCell ref="D424:D425"/>
    <mergeCell ref="D426:D427"/>
    <mergeCell ref="D404:D405"/>
    <mergeCell ref="D406:D407"/>
    <mergeCell ref="D408:D409"/>
    <mergeCell ref="D410:D411"/>
    <mergeCell ref="D412:D413"/>
    <mergeCell ref="D414:D415"/>
    <mergeCell ref="D392:D393"/>
    <mergeCell ref="D394:D395"/>
    <mergeCell ref="D396:D397"/>
    <mergeCell ref="D398:D399"/>
    <mergeCell ref="D400:D401"/>
    <mergeCell ref="D402:D403"/>
    <mergeCell ref="D380:D381"/>
    <mergeCell ref="D382:D383"/>
    <mergeCell ref="D384:D385"/>
    <mergeCell ref="D386:D387"/>
    <mergeCell ref="D388:D389"/>
    <mergeCell ref="D390:D391"/>
    <mergeCell ref="A373:G373"/>
    <mergeCell ref="C376:C377"/>
    <mergeCell ref="D376:D377"/>
    <mergeCell ref="E376:E377"/>
    <mergeCell ref="F376:F377"/>
    <mergeCell ref="D378:D379"/>
    <mergeCell ref="D364:D365"/>
    <mergeCell ref="D366:D367"/>
    <mergeCell ref="D368:D369"/>
    <mergeCell ref="C370:C371"/>
    <mergeCell ref="D370:D371"/>
    <mergeCell ref="E370:E371"/>
    <mergeCell ref="D352:D353"/>
    <mergeCell ref="D354:D355"/>
    <mergeCell ref="D356:D357"/>
    <mergeCell ref="D358:D359"/>
    <mergeCell ref="D360:D361"/>
    <mergeCell ref="D362:D363"/>
    <mergeCell ref="D340:D341"/>
    <mergeCell ref="D342:D343"/>
    <mergeCell ref="D344:D345"/>
    <mergeCell ref="D346:D347"/>
    <mergeCell ref="D348:D349"/>
    <mergeCell ref="D350:D351"/>
    <mergeCell ref="D328:D329"/>
    <mergeCell ref="D330:D331"/>
    <mergeCell ref="D332:D333"/>
    <mergeCell ref="D334:D335"/>
    <mergeCell ref="D336:D337"/>
    <mergeCell ref="D338:D339"/>
    <mergeCell ref="D316:D317"/>
    <mergeCell ref="D318:D319"/>
    <mergeCell ref="D320:D321"/>
    <mergeCell ref="D322:D323"/>
    <mergeCell ref="D324:D325"/>
    <mergeCell ref="D326:D327"/>
    <mergeCell ref="D306:D307"/>
    <mergeCell ref="C308:C309"/>
    <mergeCell ref="D308:D309"/>
    <mergeCell ref="E308:E309"/>
    <mergeCell ref="A311:G311"/>
    <mergeCell ref="C314:C315"/>
    <mergeCell ref="D314:D315"/>
    <mergeCell ref="E314:E315"/>
    <mergeCell ref="F314:F315"/>
    <mergeCell ref="D294:D295"/>
    <mergeCell ref="D296:D297"/>
    <mergeCell ref="D298:D299"/>
    <mergeCell ref="D300:D301"/>
    <mergeCell ref="D302:D303"/>
    <mergeCell ref="D304:D305"/>
    <mergeCell ref="D282:D283"/>
    <mergeCell ref="D284:D285"/>
    <mergeCell ref="D286:D287"/>
    <mergeCell ref="D288:D289"/>
    <mergeCell ref="D290:D291"/>
    <mergeCell ref="D292:D293"/>
    <mergeCell ref="D270:D271"/>
    <mergeCell ref="D272:D273"/>
    <mergeCell ref="D274:D275"/>
    <mergeCell ref="D276:D277"/>
    <mergeCell ref="D278:D279"/>
    <mergeCell ref="D280:D281"/>
    <mergeCell ref="D258:D259"/>
    <mergeCell ref="D260:D261"/>
    <mergeCell ref="D262:D263"/>
    <mergeCell ref="D264:D265"/>
    <mergeCell ref="D266:D267"/>
    <mergeCell ref="D268:D269"/>
    <mergeCell ref="C252:C253"/>
    <mergeCell ref="D252:D253"/>
    <mergeCell ref="E252:E253"/>
    <mergeCell ref="F252:F253"/>
    <mergeCell ref="D254:D255"/>
    <mergeCell ref="D256:D257"/>
    <mergeCell ref="D242:D243"/>
    <mergeCell ref="D244:D245"/>
    <mergeCell ref="C246:C247"/>
    <mergeCell ref="D246:D247"/>
    <mergeCell ref="E246:E247"/>
    <mergeCell ref="A249:G249"/>
    <mergeCell ref="D230:D231"/>
    <mergeCell ref="D232:D233"/>
    <mergeCell ref="D234:D235"/>
    <mergeCell ref="D236:D237"/>
    <mergeCell ref="D238:D239"/>
    <mergeCell ref="D240:D241"/>
    <mergeCell ref="D218:D219"/>
    <mergeCell ref="D220:D221"/>
    <mergeCell ref="D222:D223"/>
    <mergeCell ref="D224:D225"/>
    <mergeCell ref="D226:D227"/>
    <mergeCell ref="D228:D229"/>
    <mergeCell ref="D206:D207"/>
    <mergeCell ref="D208:D209"/>
    <mergeCell ref="D210:D211"/>
    <mergeCell ref="D212:D213"/>
    <mergeCell ref="D214:D215"/>
    <mergeCell ref="D216:D217"/>
    <mergeCell ref="D194:D195"/>
    <mergeCell ref="D196:D197"/>
    <mergeCell ref="D198:D199"/>
    <mergeCell ref="D200:D201"/>
    <mergeCell ref="D202:D203"/>
    <mergeCell ref="D204:D205"/>
    <mergeCell ref="A187:G187"/>
    <mergeCell ref="C190:C191"/>
    <mergeCell ref="D190:D191"/>
    <mergeCell ref="E190:E191"/>
    <mergeCell ref="F190:F191"/>
    <mergeCell ref="D192:D193"/>
    <mergeCell ref="C182:C183"/>
    <mergeCell ref="D182:D183"/>
    <mergeCell ref="E182:E183"/>
    <mergeCell ref="F182:F183"/>
    <mergeCell ref="C184:C185"/>
    <mergeCell ref="D184:D185"/>
    <mergeCell ref="E184:E185"/>
    <mergeCell ref="N179:N180"/>
    <mergeCell ref="D180:D181"/>
    <mergeCell ref="K181:K182"/>
    <mergeCell ref="L181:L182"/>
    <mergeCell ref="M181:M182"/>
    <mergeCell ref="N181:N182"/>
    <mergeCell ref="D174:D175"/>
    <mergeCell ref="D176:D177"/>
    <mergeCell ref="D178:D179"/>
    <mergeCell ref="K179:K180"/>
    <mergeCell ref="L179:L180"/>
    <mergeCell ref="M179:M180"/>
    <mergeCell ref="C168:C169"/>
    <mergeCell ref="D168:D169"/>
    <mergeCell ref="E168:E169"/>
    <mergeCell ref="F168:F169"/>
    <mergeCell ref="D170:D171"/>
    <mergeCell ref="D172:D173"/>
    <mergeCell ref="E158:E159"/>
    <mergeCell ref="F158:F159"/>
    <mergeCell ref="D160:D161"/>
    <mergeCell ref="D162:D163"/>
    <mergeCell ref="D164:D165"/>
    <mergeCell ref="C166:C167"/>
    <mergeCell ref="D166:D167"/>
    <mergeCell ref="E166:E167"/>
    <mergeCell ref="F166:F167"/>
    <mergeCell ref="D150:D151"/>
    <mergeCell ref="D152:D153"/>
    <mergeCell ref="D154:D155"/>
    <mergeCell ref="D156:D157"/>
    <mergeCell ref="C158:C159"/>
    <mergeCell ref="D158:D159"/>
    <mergeCell ref="D138:D139"/>
    <mergeCell ref="D140:D141"/>
    <mergeCell ref="D142:D143"/>
    <mergeCell ref="D144:D145"/>
    <mergeCell ref="D146:D147"/>
    <mergeCell ref="D148:D149"/>
    <mergeCell ref="K133:K134"/>
    <mergeCell ref="L133:L134"/>
    <mergeCell ref="M133:M134"/>
    <mergeCell ref="N133:N134"/>
    <mergeCell ref="D134:D135"/>
    <mergeCell ref="D136:D137"/>
    <mergeCell ref="K129:K130"/>
    <mergeCell ref="L129:L130"/>
    <mergeCell ref="M129:M130"/>
    <mergeCell ref="N129:N130"/>
    <mergeCell ref="D130:D131"/>
    <mergeCell ref="K131:K132"/>
    <mergeCell ref="L131:L132"/>
    <mergeCell ref="M131:M132"/>
    <mergeCell ref="N131:N132"/>
    <mergeCell ref="D132:D133"/>
    <mergeCell ref="D120:D121"/>
    <mergeCell ref="C122:C123"/>
    <mergeCell ref="D122:D123"/>
    <mergeCell ref="E122:E123"/>
    <mergeCell ref="A125:G125"/>
    <mergeCell ref="C128:C129"/>
    <mergeCell ref="D128:D129"/>
    <mergeCell ref="E128:E129"/>
    <mergeCell ref="F128:F129"/>
    <mergeCell ref="D108:D109"/>
    <mergeCell ref="D110:D111"/>
    <mergeCell ref="D112:D113"/>
    <mergeCell ref="D114:D115"/>
    <mergeCell ref="D116:D117"/>
    <mergeCell ref="D118:D119"/>
    <mergeCell ref="D96:D97"/>
    <mergeCell ref="D98:D99"/>
    <mergeCell ref="D100:D101"/>
    <mergeCell ref="D102:D103"/>
    <mergeCell ref="D104:D105"/>
    <mergeCell ref="D106:D107"/>
    <mergeCell ref="D84:D85"/>
    <mergeCell ref="D86:D87"/>
    <mergeCell ref="D88:D89"/>
    <mergeCell ref="D90:D91"/>
    <mergeCell ref="D92:D93"/>
    <mergeCell ref="D94:D95"/>
    <mergeCell ref="D72:D73"/>
    <mergeCell ref="D74:D75"/>
    <mergeCell ref="D76:D77"/>
    <mergeCell ref="D78:D79"/>
    <mergeCell ref="D80:D81"/>
    <mergeCell ref="D82:D83"/>
    <mergeCell ref="C66:C67"/>
    <mergeCell ref="D66:D67"/>
    <mergeCell ref="E66:E67"/>
    <mergeCell ref="F66:F67"/>
    <mergeCell ref="D68:D69"/>
    <mergeCell ref="D70:D71"/>
    <mergeCell ref="D56:D57"/>
    <mergeCell ref="D58:D59"/>
    <mergeCell ref="C60:C61"/>
    <mergeCell ref="D60:D61"/>
    <mergeCell ref="E60:E61"/>
    <mergeCell ref="A63:G63"/>
    <mergeCell ref="D44:D45"/>
    <mergeCell ref="D46:D47"/>
    <mergeCell ref="D48:D49"/>
    <mergeCell ref="D50:D51"/>
    <mergeCell ref="D52:D53"/>
    <mergeCell ref="D54:D55"/>
    <mergeCell ref="D32:D33"/>
    <mergeCell ref="D34:D35"/>
    <mergeCell ref="D36:D37"/>
    <mergeCell ref="D38:D39"/>
    <mergeCell ref="D40:D41"/>
    <mergeCell ref="D42:D43"/>
    <mergeCell ref="D20:D21"/>
    <mergeCell ref="D22:D23"/>
    <mergeCell ref="D24:D25"/>
    <mergeCell ref="D26:D27"/>
    <mergeCell ref="D28:D29"/>
    <mergeCell ref="D30:D31"/>
    <mergeCell ref="D8:D9"/>
    <mergeCell ref="D10:D11"/>
    <mergeCell ref="D12:D13"/>
    <mergeCell ref="D14:D15"/>
    <mergeCell ref="D16:D17"/>
    <mergeCell ref="D18:D19"/>
    <mergeCell ref="A1:G1"/>
    <mergeCell ref="C4:C5"/>
    <mergeCell ref="D4:D5"/>
    <mergeCell ref="E4:E5"/>
    <mergeCell ref="F4:F5"/>
    <mergeCell ref="D6:D7"/>
  </mergeCells>
  <phoneticPr fontId="1"/>
  <pageMargins left="0.77" right="0.26" top="0.74" bottom="0.32" header="0.51200000000000001" footer="0.85"/>
  <pageSetup paperSize="9" scale="97" orientation="portrait" r:id="rId1"/>
  <headerFooter alignWithMargins="0"/>
  <rowBreaks count="10" manualBreakCount="10">
    <brk id="62" max="6" man="1"/>
    <brk id="124" max="6" man="1"/>
    <brk id="186" max="6" man="1"/>
    <brk id="248" max="6" man="1"/>
    <brk id="310" max="6" man="1"/>
    <brk id="372" max="6" man="1"/>
    <brk id="434" max="6" man="1"/>
    <brk id="495" max="6" man="1"/>
    <brk id="556" max="6" man="1"/>
    <brk id="61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view="pageBreakPreview" zoomScale="120" zoomScaleNormal="100" zoomScaleSheetLayoutView="120" workbookViewId="0">
      <selection activeCell="E285" sqref="E285"/>
    </sheetView>
  </sheetViews>
  <sheetFormatPr defaultColWidth="8.875" defaultRowHeight="13.5" x14ac:dyDescent="0.15"/>
  <cols>
    <col min="1" max="1" width="22.5" style="53" customWidth="1"/>
    <col min="2" max="2" width="20.375" customWidth="1"/>
    <col min="3" max="3" width="7.375" customWidth="1"/>
    <col min="4" max="4" width="4.125" customWidth="1"/>
    <col min="5" max="5" width="9.125" style="43" customWidth="1"/>
    <col min="6" max="6" width="12.625" style="43" customWidth="1"/>
    <col min="7" max="7" width="16.375" style="43" customWidth="1"/>
  </cols>
  <sheetData>
    <row r="1" spans="1:9" ht="17.25" x14ac:dyDescent="0.15">
      <c r="A1" s="180" t="s">
        <v>10</v>
      </c>
      <c r="B1" s="180"/>
      <c r="C1" s="180"/>
      <c r="D1" s="180"/>
      <c r="E1" s="180"/>
      <c r="F1" s="180"/>
      <c r="G1" s="180"/>
    </row>
    <row r="2" spans="1:9" ht="14.25" customHeight="1" x14ac:dyDescent="0.15">
      <c r="A2" s="44"/>
      <c r="B2" s="3"/>
      <c r="C2" s="3"/>
      <c r="D2" s="3"/>
      <c r="E2" s="33"/>
      <c r="F2" s="34"/>
      <c r="G2" s="34"/>
    </row>
    <row r="3" spans="1:9" x14ac:dyDescent="0.15">
      <c r="A3" s="45" t="s">
        <v>2</v>
      </c>
      <c r="B3" s="12" t="s">
        <v>9</v>
      </c>
      <c r="C3" s="13" t="s">
        <v>1</v>
      </c>
      <c r="D3" s="14" t="s">
        <v>0</v>
      </c>
      <c r="E3" s="35" t="s">
        <v>3</v>
      </c>
      <c r="F3" s="35" t="s">
        <v>4</v>
      </c>
      <c r="G3" s="36" t="s">
        <v>5</v>
      </c>
    </row>
    <row r="4" spans="1:9" x14ac:dyDescent="0.15">
      <c r="A4" s="68" t="s">
        <v>171</v>
      </c>
      <c r="B4" s="4"/>
      <c r="C4" s="183"/>
      <c r="D4" s="184"/>
      <c r="E4" s="185"/>
      <c r="F4" s="187" t="str">
        <f>IF(C4="","",ROUND(C4*E4,0))</f>
        <v/>
      </c>
      <c r="G4" s="28"/>
    </row>
    <row r="5" spans="1:9" x14ac:dyDescent="0.15">
      <c r="A5" s="46"/>
      <c r="B5" s="4"/>
      <c r="C5" s="168"/>
      <c r="D5" s="164"/>
      <c r="E5" s="186"/>
      <c r="F5" s="185"/>
      <c r="G5" s="28"/>
    </row>
    <row r="6" spans="1:9" x14ac:dyDescent="0.15">
      <c r="A6" s="67" t="s">
        <v>172</v>
      </c>
      <c r="B6" s="8"/>
      <c r="C6" s="82"/>
      <c r="D6" s="188" t="s">
        <v>7</v>
      </c>
      <c r="E6" s="83"/>
      <c r="F6" s="83"/>
      <c r="G6" s="38"/>
    </row>
    <row r="7" spans="1:9" x14ac:dyDescent="0.15">
      <c r="A7" s="46"/>
      <c r="B7" s="4"/>
      <c r="C7" s="127">
        <v>1</v>
      </c>
      <c r="D7" s="189"/>
      <c r="E7" s="65"/>
      <c r="F7" s="65">
        <f>F123</f>
        <v>0</v>
      </c>
      <c r="G7" s="28"/>
    </row>
    <row r="8" spans="1:9" x14ac:dyDescent="0.15">
      <c r="A8" s="67" t="s">
        <v>173</v>
      </c>
      <c r="B8" s="8"/>
      <c r="C8" s="82"/>
      <c r="D8" s="188" t="s">
        <v>7</v>
      </c>
      <c r="E8" s="83"/>
      <c r="F8" s="83"/>
      <c r="G8" s="38"/>
    </row>
    <row r="9" spans="1:9" x14ac:dyDescent="0.15">
      <c r="A9" s="46"/>
      <c r="B9" s="4"/>
      <c r="C9" s="127">
        <v>1</v>
      </c>
      <c r="D9" s="189"/>
      <c r="E9" s="65"/>
      <c r="F9" s="65">
        <f>F193</f>
        <v>0</v>
      </c>
      <c r="G9" s="128"/>
      <c r="I9" s="1"/>
    </row>
    <row r="10" spans="1:9" x14ac:dyDescent="0.15">
      <c r="A10" s="29" t="s">
        <v>174</v>
      </c>
      <c r="B10" s="5"/>
      <c r="C10" s="82"/>
      <c r="D10" s="188" t="s">
        <v>7</v>
      </c>
      <c r="E10" s="83"/>
      <c r="F10" s="83"/>
      <c r="G10" s="38"/>
    </row>
    <row r="11" spans="1:9" x14ac:dyDescent="0.15">
      <c r="A11" s="46"/>
      <c r="B11" s="9"/>
      <c r="C11" s="127">
        <v>1</v>
      </c>
      <c r="D11" s="189"/>
      <c r="E11" s="65"/>
      <c r="F11" s="65">
        <f>F283</f>
        <v>0</v>
      </c>
      <c r="G11" s="28"/>
      <c r="I11" s="1"/>
    </row>
    <row r="12" spans="1:9" x14ac:dyDescent="0.15">
      <c r="A12" s="29"/>
      <c r="B12" s="4"/>
      <c r="C12" s="82"/>
      <c r="D12" s="188"/>
      <c r="E12" s="83"/>
      <c r="F12" s="83"/>
      <c r="G12" s="38"/>
    </row>
    <row r="13" spans="1:9" x14ac:dyDescent="0.15">
      <c r="A13" s="46"/>
      <c r="B13" s="9"/>
      <c r="C13" s="127"/>
      <c r="D13" s="189"/>
      <c r="E13" s="65"/>
      <c r="F13" s="65"/>
      <c r="G13" s="28"/>
    </row>
    <row r="14" spans="1:9" x14ac:dyDescent="0.15">
      <c r="A14" s="29"/>
      <c r="B14" s="5"/>
      <c r="C14" s="82"/>
      <c r="D14" s="188"/>
      <c r="E14" s="83"/>
      <c r="F14" s="83"/>
      <c r="G14" s="26"/>
    </row>
    <row r="15" spans="1:9" x14ac:dyDescent="0.15">
      <c r="A15" s="46"/>
      <c r="B15" s="9"/>
      <c r="C15" s="127"/>
      <c r="D15" s="189"/>
      <c r="E15" s="65"/>
      <c r="F15" s="65"/>
      <c r="G15" s="28"/>
    </row>
    <row r="16" spans="1:9" x14ac:dyDescent="0.15">
      <c r="A16" s="40"/>
      <c r="B16" s="5"/>
      <c r="C16" s="82"/>
      <c r="D16" s="188"/>
      <c r="E16" s="83"/>
      <c r="F16" s="83"/>
      <c r="G16" s="26"/>
    </row>
    <row r="17" spans="1:7" x14ac:dyDescent="0.15">
      <c r="A17" s="46"/>
      <c r="B17" s="4"/>
      <c r="C17" s="127"/>
      <c r="D17" s="189"/>
      <c r="E17" s="65"/>
      <c r="F17" s="65"/>
      <c r="G17" s="28"/>
    </row>
    <row r="18" spans="1:7" x14ac:dyDescent="0.15">
      <c r="A18" s="29"/>
      <c r="B18" s="5"/>
      <c r="C18" s="82"/>
      <c r="D18" s="188"/>
      <c r="E18" s="83"/>
      <c r="F18" s="83"/>
      <c r="G18" s="26"/>
    </row>
    <row r="19" spans="1:7" x14ac:dyDescent="0.15">
      <c r="A19" s="46"/>
      <c r="B19" s="4"/>
      <c r="C19" s="127"/>
      <c r="D19" s="189"/>
      <c r="E19" s="65"/>
      <c r="F19" s="65"/>
      <c r="G19" s="28"/>
    </row>
    <row r="20" spans="1:7" x14ac:dyDescent="0.15">
      <c r="A20" s="29"/>
      <c r="B20" s="5"/>
      <c r="C20" s="82"/>
      <c r="D20" s="188"/>
      <c r="E20" s="83"/>
      <c r="F20" s="83"/>
      <c r="G20" s="26"/>
    </row>
    <row r="21" spans="1:7" x14ac:dyDescent="0.15">
      <c r="A21" s="46"/>
      <c r="B21" s="4"/>
      <c r="C21" s="127"/>
      <c r="D21" s="189"/>
      <c r="E21" s="65"/>
      <c r="F21" s="65"/>
      <c r="G21" s="28"/>
    </row>
    <row r="22" spans="1:7" x14ac:dyDescent="0.15">
      <c r="A22" s="29"/>
      <c r="B22" s="5"/>
      <c r="C22" s="82"/>
      <c r="D22" s="188"/>
      <c r="E22" s="83"/>
      <c r="F22" s="83"/>
      <c r="G22" s="26"/>
    </row>
    <row r="23" spans="1:7" x14ac:dyDescent="0.15">
      <c r="A23" s="46"/>
      <c r="B23" s="9"/>
      <c r="C23" s="127"/>
      <c r="D23" s="189"/>
      <c r="E23" s="65"/>
      <c r="F23" s="65"/>
      <c r="G23" s="28"/>
    </row>
    <row r="24" spans="1:7" x14ac:dyDescent="0.15">
      <c r="A24" s="40"/>
      <c r="B24" s="5"/>
      <c r="C24" s="82"/>
      <c r="D24" s="188"/>
      <c r="E24" s="83"/>
      <c r="F24" s="83"/>
      <c r="G24" s="26"/>
    </row>
    <row r="25" spans="1:7" x14ac:dyDescent="0.15">
      <c r="A25" s="46"/>
      <c r="B25" s="9"/>
      <c r="C25" s="127"/>
      <c r="D25" s="189"/>
      <c r="E25" s="65"/>
      <c r="F25" s="65"/>
      <c r="G25" s="28"/>
    </row>
    <row r="26" spans="1:7" x14ac:dyDescent="0.15">
      <c r="A26" s="40"/>
      <c r="B26" s="8"/>
      <c r="C26" s="82"/>
      <c r="D26" s="188"/>
      <c r="E26" s="83"/>
      <c r="F26" s="83"/>
      <c r="G26" s="26"/>
    </row>
    <row r="27" spans="1:7" x14ac:dyDescent="0.15">
      <c r="A27" s="46"/>
      <c r="B27" s="9"/>
      <c r="C27" s="127"/>
      <c r="D27" s="189"/>
      <c r="E27" s="65"/>
      <c r="F27" s="65" t="str">
        <f>IF(C27="","",ROUNDDOWN(C27*E27,0))</f>
        <v/>
      </c>
      <c r="G27" s="28"/>
    </row>
    <row r="28" spans="1:7" x14ac:dyDescent="0.15">
      <c r="A28" s="29"/>
      <c r="B28" s="5"/>
      <c r="C28" s="82"/>
      <c r="D28" s="188"/>
      <c r="E28" s="83"/>
      <c r="F28" s="83"/>
      <c r="G28" s="26"/>
    </row>
    <row r="29" spans="1:7" x14ac:dyDescent="0.15">
      <c r="A29" s="46"/>
      <c r="B29" s="9"/>
      <c r="C29" s="127"/>
      <c r="D29" s="189"/>
      <c r="E29" s="65"/>
      <c r="F29" s="65" t="str">
        <f>IF(C29="","",ROUNDDOWN(C29*E29,0))</f>
        <v/>
      </c>
      <c r="G29" s="28"/>
    </row>
    <row r="30" spans="1:7" x14ac:dyDescent="0.15">
      <c r="A30" s="29"/>
      <c r="B30" s="84"/>
      <c r="C30" s="82"/>
      <c r="D30" s="188"/>
      <c r="E30" s="83"/>
      <c r="F30" s="83"/>
      <c r="G30" s="26"/>
    </row>
    <row r="31" spans="1:7" x14ac:dyDescent="0.15">
      <c r="A31" s="46"/>
      <c r="B31" s="85"/>
      <c r="C31" s="127"/>
      <c r="D31" s="189"/>
      <c r="E31" s="65"/>
      <c r="F31" s="65" t="str">
        <f>IF(C31="","",ROUNDDOWN(C31*E31,0))</f>
        <v/>
      </c>
      <c r="G31" s="28"/>
    </row>
    <row r="32" spans="1:7" x14ac:dyDescent="0.15">
      <c r="A32" s="29"/>
      <c r="B32" s="5"/>
      <c r="C32" s="82"/>
      <c r="D32" s="188"/>
      <c r="E32" s="83"/>
      <c r="F32" s="83"/>
      <c r="G32" s="26"/>
    </row>
    <row r="33" spans="1:7" x14ac:dyDescent="0.15">
      <c r="A33" s="46"/>
      <c r="B33" s="9"/>
      <c r="C33" s="127"/>
      <c r="D33" s="189"/>
      <c r="E33" s="65"/>
      <c r="F33" s="65" t="str">
        <f>IF(C33="","",ROUNDDOWN(C33*E33,0))</f>
        <v/>
      </c>
      <c r="G33" s="28"/>
    </row>
    <row r="34" spans="1:7" x14ac:dyDescent="0.15">
      <c r="A34" s="29"/>
      <c r="B34" s="4"/>
      <c r="C34" s="82"/>
      <c r="D34" s="188"/>
      <c r="E34" s="83"/>
      <c r="F34" s="83"/>
      <c r="G34" s="26"/>
    </row>
    <row r="35" spans="1:7" x14ac:dyDescent="0.15">
      <c r="A35" s="46"/>
      <c r="B35" s="9"/>
      <c r="C35" s="127"/>
      <c r="D35" s="189"/>
      <c r="E35" s="65"/>
      <c r="F35" s="65" t="str">
        <f>IF(C35="","",ROUNDDOWN(C35*E35,0))</f>
        <v/>
      </c>
      <c r="G35" s="28"/>
    </row>
    <row r="36" spans="1:7" x14ac:dyDescent="0.15">
      <c r="A36" s="29"/>
      <c r="B36" s="5"/>
      <c r="C36" s="82"/>
      <c r="D36" s="188"/>
      <c r="E36" s="83"/>
      <c r="F36" s="83"/>
      <c r="G36" s="26"/>
    </row>
    <row r="37" spans="1:7" x14ac:dyDescent="0.15">
      <c r="A37" s="46"/>
      <c r="B37" s="9"/>
      <c r="C37" s="127"/>
      <c r="D37" s="189"/>
      <c r="E37" s="65"/>
      <c r="F37" s="65" t="str">
        <f>IF(C37="","",ROUNDDOWN(C37*E37,0))</f>
        <v/>
      </c>
      <c r="G37" s="28"/>
    </row>
    <row r="38" spans="1:7" x14ac:dyDescent="0.15">
      <c r="A38" s="40"/>
      <c r="B38" s="5"/>
      <c r="C38" s="82"/>
      <c r="D38" s="188"/>
      <c r="E38" s="83"/>
      <c r="F38" s="83"/>
      <c r="G38" s="26"/>
    </row>
    <row r="39" spans="1:7" x14ac:dyDescent="0.15">
      <c r="A39" s="46"/>
      <c r="B39" s="9"/>
      <c r="C39" s="127"/>
      <c r="D39" s="189"/>
      <c r="E39" s="65"/>
      <c r="F39" s="65" t="str">
        <f>IF(C39="","",ROUNDDOWN(C39*E39,0))</f>
        <v/>
      </c>
      <c r="G39" s="28"/>
    </row>
    <row r="40" spans="1:7" x14ac:dyDescent="0.15">
      <c r="A40" s="29"/>
      <c r="B40" s="5"/>
      <c r="C40" s="82"/>
      <c r="D40" s="188"/>
      <c r="E40" s="83"/>
      <c r="F40" s="83"/>
      <c r="G40" s="26"/>
    </row>
    <row r="41" spans="1:7" x14ac:dyDescent="0.15">
      <c r="A41" s="46"/>
      <c r="B41" s="4"/>
      <c r="C41" s="127"/>
      <c r="D41" s="189"/>
      <c r="E41" s="65"/>
      <c r="F41" s="65" t="str">
        <f>IF(C41="","",ROUNDDOWN(C41*E41,0))</f>
        <v/>
      </c>
      <c r="G41" s="28"/>
    </row>
    <row r="42" spans="1:7" x14ac:dyDescent="0.15">
      <c r="A42" s="29"/>
      <c r="B42" s="5"/>
      <c r="C42" s="82"/>
      <c r="D42" s="188"/>
      <c r="E42" s="83"/>
      <c r="F42" s="83"/>
      <c r="G42" s="26"/>
    </row>
    <row r="43" spans="1:7" x14ac:dyDescent="0.15">
      <c r="A43" s="46"/>
      <c r="B43" s="4"/>
      <c r="C43" s="127"/>
      <c r="D43" s="189"/>
      <c r="E43" s="65"/>
      <c r="F43" s="65" t="str">
        <f>IF(C43="","",ROUNDDOWN(C43*E43,0))</f>
        <v/>
      </c>
      <c r="G43" s="28"/>
    </row>
    <row r="44" spans="1:7" x14ac:dyDescent="0.15">
      <c r="A44" s="29"/>
      <c r="B44" s="5"/>
      <c r="C44" s="82"/>
      <c r="D44" s="188"/>
      <c r="E44" s="83"/>
      <c r="F44" s="83"/>
      <c r="G44" s="26"/>
    </row>
    <row r="45" spans="1:7" x14ac:dyDescent="0.15">
      <c r="A45" s="46"/>
      <c r="B45" s="4"/>
      <c r="C45" s="127"/>
      <c r="D45" s="189"/>
      <c r="E45" s="65"/>
      <c r="F45" s="65" t="str">
        <f>IF(C45="","",ROUNDDOWN(C45*E45,0))</f>
        <v/>
      </c>
      <c r="G45" s="28"/>
    </row>
    <row r="46" spans="1:7" x14ac:dyDescent="0.15">
      <c r="A46" s="29"/>
      <c r="B46" s="5"/>
      <c r="C46" s="82"/>
      <c r="D46" s="188"/>
      <c r="E46" s="83"/>
      <c r="F46" s="83"/>
      <c r="G46" s="26"/>
    </row>
    <row r="47" spans="1:7" x14ac:dyDescent="0.15">
      <c r="A47" s="46"/>
      <c r="B47" s="4"/>
      <c r="C47" s="127"/>
      <c r="D47" s="189"/>
      <c r="E47" s="65"/>
      <c r="F47" s="65" t="str">
        <f>IF(C47="","",ROUNDDOWN(C47*E47,0))</f>
        <v/>
      </c>
      <c r="G47" s="28"/>
    </row>
    <row r="48" spans="1:7" x14ac:dyDescent="0.15">
      <c r="A48" s="29"/>
      <c r="B48" s="5"/>
      <c r="C48" s="82"/>
      <c r="D48" s="188"/>
      <c r="E48" s="83"/>
      <c r="F48" s="83"/>
      <c r="G48" s="26"/>
    </row>
    <row r="49" spans="1:7" x14ac:dyDescent="0.15">
      <c r="A49" s="46"/>
      <c r="B49" s="4"/>
      <c r="C49" s="127"/>
      <c r="D49" s="189"/>
      <c r="E49" s="65"/>
      <c r="F49" s="65" t="str">
        <f>IF(C49="","",ROUNDDOWN(C49*E49,0))</f>
        <v/>
      </c>
      <c r="G49" s="28"/>
    </row>
    <row r="50" spans="1:7" x14ac:dyDescent="0.15">
      <c r="A50" s="29"/>
      <c r="B50" s="5"/>
      <c r="C50" s="82"/>
      <c r="D50" s="188"/>
      <c r="E50" s="83"/>
      <c r="F50" s="83"/>
      <c r="G50" s="26"/>
    </row>
    <row r="51" spans="1:7" x14ac:dyDescent="0.15">
      <c r="A51" s="47"/>
      <c r="B51" s="4"/>
      <c r="C51" s="127"/>
      <c r="D51" s="189"/>
      <c r="E51" s="65"/>
      <c r="F51" s="65" t="str">
        <f>IF(C51="","",ROUNDDOWN(C51*E51,0))</f>
        <v/>
      </c>
      <c r="G51" s="28"/>
    </row>
    <row r="52" spans="1:7" x14ac:dyDescent="0.15">
      <c r="A52" s="29"/>
      <c r="B52" s="5"/>
      <c r="C52" s="82"/>
      <c r="D52" s="188"/>
      <c r="E52" s="83"/>
      <c r="F52" s="83"/>
      <c r="G52" s="26"/>
    </row>
    <row r="53" spans="1:7" x14ac:dyDescent="0.15">
      <c r="A53" s="47"/>
      <c r="B53" s="4"/>
      <c r="C53" s="127"/>
      <c r="D53" s="189"/>
      <c r="E53" s="65"/>
      <c r="F53" s="65" t="str">
        <f>IF(C53="","",ROUNDDOWN(C53*E53,0))</f>
        <v/>
      </c>
      <c r="G53" s="28"/>
    </row>
    <row r="54" spans="1:7" x14ac:dyDescent="0.15">
      <c r="A54" s="29"/>
      <c r="B54" s="5"/>
      <c r="C54" s="82"/>
      <c r="D54" s="188"/>
      <c r="E54" s="83"/>
      <c r="F54" s="83"/>
      <c r="G54" s="26"/>
    </row>
    <row r="55" spans="1:7" x14ac:dyDescent="0.15">
      <c r="A55" s="47"/>
      <c r="B55" s="4"/>
      <c r="C55" s="127"/>
      <c r="D55" s="189"/>
      <c r="E55" s="65"/>
      <c r="F55" s="65" t="str">
        <f>IF(C55="","",ROUNDDOWN(C55*E55,0))</f>
        <v/>
      </c>
      <c r="G55" s="28"/>
    </row>
    <row r="56" spans="1:7" x14ac:dyDescent="0.15">
      <c r="A56" s="29"/>
      <c r="B56" s="5"/>
      <c r="C56" s="82"/>
      <c r="D56" s="188"/>
      <c r="E56" s="83"/>
      <c r="F56" s="83"/>
      <c r="G56" s="26"/>
    </row>
    <row r="57" spans="1:7" x14ac:dyDescent="0.15">
      <c r="A57" s="47"/>
      <c r="B57" s="4"/>
      <c r="C57" s="127"/>
      <c r="D57" s="189"/>
      <c r="E57" s="65"/>
      <c r="F57" s="65" t="str">
        <f>IF(C57="","",ROUNDDOWN(C57*E57,0))</f>
        <v/>
      </c>
      <c r="G57" s="28"/>
    </row>
    <row r="58" spans="1:7" x14ac:dyDescent="0.15">
      <c r="A58" s="29"/>
      <c r="B58" s="5"/>
      <c r="C58" s="82"/>
      <c r="D58" s="188"/>
      <c r="E58" s="83"/>
      <c r="F58" s="83"/>
      <c r="G58" s="26"/>
    </row>
    <row r="59" spans="1:7" x14ac:dyDescent="0.15">
      <c r="A59" s="47"/>
      <c r="B59" s="4"/>
      <c r="C59" s="127"/>
      <c r="D59" s="189"/>
      <c r="E59" s="65"/>
      <c r="F59" s="65" t="str">
        <f>IF(C59="","",ROUNDDOWN(C59*E59,0))</f>
        <v/>
      </c>
      <c r="G59" s="28"/>
    </row>
    <row r="60" spans="1:7" x14ac:dyDescent="0.15">
      <c r="A60" s="48" t="s">
        <v>8</v>
      </c>
      <c r="B60" s="5"/>
      <c r="C60" s="167"/>
      <c r="D60" s="169"/>
      <c r="E60" s="190"/>
      <c r="F60" s="75"/>
      <c r="G60" s="26"/>
    </row>
    <row r="61" spans="1:7" x14ac:dyDescent="0.15">
      <c r="A61" s="49"/>
      <c r="B61" s="7"/>
      <c r="C61" s="171"/>
      <c r="D61" s="172"/>
      <c r="E61" s="191"/>
      <c r="F61" s="66">
        <f>SUM(F6:F59)</f>
        <v>0</v>
      </c>
      <c r="G61" s="39"/>
    </row>
    <row r="62" spans="1:7" x14ac:dyDescent="0.15">
      <c r="A62" s="50"/>
      <c r="B62" s="32"/>
      <c r="C62" s="30"/>
      <c r="D62" s="31"/>
      <c r="E62" s="41"/>
      <c r="F62" s="41"/>
      <c r="G62" s="42"/>
    </row>
    <row r="63" spans="1:7" ht="17.25" x14ac:dyDescent="0.15">
      <c r="A63" s="180" t="s">
        <v>10</v>
      </c>
      <c r="B63" s="180"/>
      <c r="C63" s="180"/>
      <c r="D63" s="180"/>
      <c r="E63" s="180"/>
      <c r="F63" s="180"/>
      <c r="G63" s="180"/>
    </row>
    <row r="64" spans="1:7" ht="14.25" customHeight="1" x14ac:dyDescent="0.15">
      <c r="A64" s="44"/>
      <c r="B64" s="3"/>
      <c r="C64" s="3"/>
      <c r="D64" s="3"/>
      <c r="E64" s="33"/>
      <c r="F64" s="34"/>
      <c r="G64" s="34"/>
    </row>
    <row r="65" spans="1:9" x14ac:dyDescent="0.15">
      <c r="A65" s="45" t="s">
        <v>2</v>
      </c>
      <c r="B65" s="12" t="s">
        <v>9</v>
      </c>
      <c r="C65" s="13" t="s">
        <v>1</v>
      </c>
      <c r="D65" s="14" t="s">
        <v>0</v>
      </c>
      <c r="E65" s="35" t="s">
        <v>3</v>
      </c>
      <c r="F65" s="35" t="s">
        <v>4</v>
      </c>
      <c r="G65" s="36" t="s">
        <v>5</v>
      </c>
    </row>
    <row r="66" spans="1:9" x14ac:dyDescent="0.15">
      <c r="A66" s="86" t="s">
        <v>172</v>
      </c>
      <c r="B66" s="4"/>
      <c r="C66" s="183"/>
      <c r="D66" s="184"/>
      <c r="E66" s="185"/>
      <c r="F66" s="187" t="str">
        <f>IF(C66="","",ROUND(C66*E66,0))</f>
        <v/>
      </c>
      <c r="G66" s="28"/>
    </row>
    <row r="67" spans="1:9" x14ac:dyDescent="0.15">
      <c r="A67" s="46"/>
      <c r="B67" s="4"/>
      <c r="C67" s="168"/>
      <c r="D67" s="164"/>
      <c r="E67" s="186"/>
      <c r="F67" s="185"/>
      <c r="G67" s="28"/>
    </row>
    <row r="68" spans="1:9" x14ac:dyDescent="0.15">
      <c r="A68" s="40" t="s">
        <v>175</v>
      </c>
      <c r="B68" s="8"/>
      <c r="C68" s="136"/>
      <c r="D68" s="188" t="s">
        <v>44</v>
      </c>
      <c r="E68" s="83"/>
      <c r="F68" s="83"/>
      <c r="G68" s="38"/>
    </row>
    <row r="69" spans="1:9" x14ac:dyDescent="0.15">
      <c r="A69" s="46"/>
      <c r="B69" s="4" t="s">
        <v>176</v>
      </c>
      <c r="C69" s="137">
        <v>89</v>
      </c>
      <c r="D69" s="189"/>
      <c r="E69" s="65"/>
      <c r="F69" s="65">
        <f>IF(C69="","",ROUNDDOWN(C69*E69,0))</f>
        <v>0</v>
      </c>
      <c r="G69" s="28"/>
    </row>
    <row r="70" spans="1:9" x14ac:dyDescent="0.15">
      <c r="A70" s="40" t="s">
        <v>175</v>
      </c>
      <c r="B70" s="8"/>
      <c r="C70" s="136"/>
      <c r="D70" s="188" t="s">
        <v>44</v>
      </c>
      <c r="E70" s="83"/>
      <c r="F70" s="83"/>
      <c r="G70" s="38"/>
    </row>
    <row r="71" spans="1:9" x14ac:dyDescent="0.15">
      <c r="A71" s="46"/>
      <c r="B71" s="4" t="s">
        <v>177</v>
      </c>
      <c r="C71" s="137">
        <v>12</v>
      </c>
      <c r="D71" s="189"/>
      <c r="E71" s="65"/>
      <c r="F71" s="65">
        <f>IF(C71="","",ROUNDDOWN(C71*E71,0))</f>
        <v>0</v>
      </c>
      <c r="G71" s="28"/>
      <c r="I71" s="1"/>
    </row>
    <row r="72" spans="1:9" x14ac:dyDescent="0.15">
      <c r="A72" s="40" t="s">
        <v>179</v>
      </c>
      <c r="B72" s="87"/>
      <c r="C72" s="136"/>
      <c r="D72" s="188" t="s">
        <v>44</v>
      </c>
      <c r="E72" s="83"/>
      <c r="F72" s="83"/>
      <c r="G72" s="38"/>
    </row>
    <row r="73" spans="1:9" x14ac:dyDescent="0.15">
      <c r="A73" s="46"/>
      <c r="B73" s="4" t="s">
        <v>180</v>
      </c>
      <c r="C73" s="137">
        <v>108</v>
      </c>
      <c r="D73" s="189"/>
      <c r="E73" s="65"/>
      <c r="F73" s="65">
        <f>IF(C73="","",ROUNDDOWN(C73*E73,0))</f>
        <v>0</v>
      </c>
      <c r="G73" s="28"/>
    </row>
    <row r="74" spans="1:9" x14ac:dyDescent="0.15">
      <c r="A74" s="40" t="s">
        <v>183</v>
      </c>
      <c r="B74" s="8"/>
      <c r="C74" s="136"/>
      <c r="D74" s="188" t="s">
        <v>44</v>
      </c>
      <c r="E74" s="83"/>
      <c r="F74" s="83"/>
      <c r="G74" s="38"/>
    </row>
    <row r="75" spans="1:9" x14ac:dyDescent="0.15">
      <c r="A75" s="46"/>
      <c r="B75" s="4" t="s">
        <v>182</v>
      </c>
      <c r="C75" s="137">
        <v>19</v>
      </c>
      <c r="D75" s="189"/>
      <c r="E75" s="65"/>
      <c r="F75" s="65">
        <f>IF(C75="","",ROUNDDOWN(C75*E75,0))</f>
        <v>0</v>
      </c>
      <c r="G75" s="28"/>
    </row>
    <row r="76" spans="1:9" x14ac:dyDescent="0.15">
      <c r="A76" s="40" t="s">
        <v>181</v>
      </c>
      <c r="B76" s="8"/>
      <c r="C76" s="136"/>
      <c r="D76" s="188" t="s">
        <v>44</v>
      </c>
      <c r="E76" s="83"/>
      <c r="F76" s="83"/>
      <c r="G76" s="38"/>
    </row>
    <row r="77" spans="1:9" x14ac:dyDescent="0.15">
      <c r="A77" s="46"/>
      <c r="B77" s="4" t="s">
        <v>184</v>
      </c>
      <c r="C77" s="137">
        <v>17</v>
      </c>
      <c r="D77" s="189"/>
      <c r="E77" s="65"/>
      <c r="F77" s="65">
        <f>IF(C77="","",ROUNDDOWN(C77*E77,0))</f>
        <v>0</v>
      </c>
      <c r="G77" s="28"/>
      <c r="I77" s="1"/>
    </row>
    <row r="78" spans="1:9" x14ac:dyDescent="0.15">
      <c r="A78" s="40" t="s">
        <v>185</v>
      </c>
      <c r="B78" s="8"/>
      <c r="C78" s="136"/>
      <c r="D78" s="188" t="s">
        <v>7</v>
      </c>
      <c r="E78" s="83"/>
      <c r="F78" s="83"/>
      <c r="G78" s="38"/>
    </row>
    <row r="79" spans="1:9" x14ac:dyDescent="0.15">
      <c r="A79" s="46"/>
      <c r="B79" s="4" t="s">
        <v>203</v>
      </c>
      <c r="C79" s="137">
        <v>1</v>
      </c>
      <c r="D79" s="189"/>
      <c r="E79" s="65"/>
      <c r="F79" s="65">
        <f>IF(C79="","",ROUNDDOWN(C79*E79,0))</f>
        <v>0</v>
      </c>
      <c r="G79" s="28"/>
    </row>
    <row r="80" spans="1:9" x14ac:dyDescent="0.15">
      <c r="A80" s="40" t="s">
        <v>186</v>
      </c>
      <c r="B80" s="8"/>
      <c r="C80" s="136"/>
      <c r="D80" s="188" t="s">
        <v>7</v>
      </c>
      <c r="E80" s="83"/>
      <c r="F80" s="83"/>
      <c r="G80" s="38"/>
    </row>
    <row r="81" spans="1:7" x14ac:dyDescent="0.15">
      <c r="A81" s="46"/>
      <c r="B81" s="4" t="s">
        <v>203</v>
      </c>
      <c r="C81" s="137">
        <v>1</v>
      </c>
      <c r="D81" s="189"/>
      <c r="E81" s="65"/>
      <c r="F81" s="65">
        <f>IF(C81="","",ROUNDDOWN(C81*E81,0))</f>
        <v>0</v>
      </c>
      <c r="G81" s="28"/>
    </row>
    <row r="82" spans="1:7" x14ac:dyDescent="0.15">
      <c r="A82" s="67" t="s">
        <v>187</v>
      </c>
      <c r="B82" s="8"/>
      <c r="C82" s="136"/>
      <c r="D82" s="188" t="s">
        <v>44</v>
      </c>
      <c r="E82" s="83"/>
      <c r="F82" s="83"/>
      <c r="G82" s="6"/>
    </row>
    <row r="83" spans="1:7" x14ac:dyDescent="0.15">
      <c r="A83" s="46"/>
      <c r="B83" s="4" t="s">
        <v>204</v>
      </c>
      <c r="C83" s="137">
        <v>11</v>
      </c>
      <c r="D83" s="189"/>
      <c r="E83" s="65"/>
      <c r="F83" s="65">
        <f>IF(C83="","",ROUNDDOWN(C83*E83,0))</f>
        <v>0</v>
      </c>
      <c r="G83" s="28"/>
    </row>
    <row r="84" spans="1:7" x14ac:dyDescent="0.15">
      <c r="A84" s="67" t="s">
        <v>187</v>
      </c>
      <c r="B84" s="8"/>
      <c r="C84" s="136"/>
      <c r="D84" s="188" t="s">
        <v>44</v>
      </c>
      <c r="E84" s="83"/>
      <c r="F84" s="83"/>
      <c r="G84" s="38"/>
    </row>
    <row r="85" spans="1:7" x14ac:dyDescent="0.15">
      <c r="A85" s="46"/>
      <c r="B85" s="4" t="s">
        <v>205</v>
      </c>
      <c r="C85" s="137">
        <v>12</v>
      </c>
      <c r="D85" s="189"/>
      <c r="E85" s="65"/>
      <c r="F85" s="65">
        <f>IF(C85="","",ROUNDDOWN(C85*E85,0))</f>
        <v>0</v>
      </c>
      <c r="G85" s="28"/>
    </row>
    <row r="86" spans="1:7" x14ac:dyDescent="0.15">
      <c r="A86" s="40" t="s">
        <v>188</v>
      </c>
      <c r="B86" s="8"/>
      <c r="C86" s="136"/>
      <c r="D86" s="188" t="s">
        <v>7</v>
      </c>
      <c r="E86" s="83"/>
      <c r="F86" s="83"/>
      <c r="G86" s="6"/>
    </row>
    <row r="87" spans="1:7" x14ac:dyDescent="0.15">
      <c r="A87" s="46"/>
      <c r="B87" s="4"/>
      <c r="C87" s="137">
        <v>1</v>
      </c>
      <c r="D87" s="189"/>
      <c r="E87" s="65"/>
      <c r="F87" s="65">
        <f>IF(C87="","",ROUNDDOWN(C87*E87,0))</f>
        <v>0</v>
      </c>
      <c r="G87" s="28"/>
    </row>
    <row r="88" spans="1:7" x14ac:dyDescent="0.15">
      <c r="A88" s="40" t="s">
        <v>189</v>
      </c>
      <c r="B88" s="8"/>
      <c r="C88" s="136"/>
      <c r="D88" s="188" t="s">
        <v>215</v>
      </c>
      <c r="E88" s="83"/>
      <c r="F88" s="83"/>
      <c r="G88" s="6"/>
    </row>
    <row r="89" spans="1:7" x14ac:dyDescent="0.15">
      <c r="A89" s="46"/>
      <c r="B89" s="4" t="s">
        <v>206</v>
      </c>
      <c r="C89" s="137">
        <v>1</v>
      </c>
      <c r="D89" s="189"/>
      <c r="E89" s="65"/>
      <c r="F89" s="65">
        <f>IF(C89="","",ROUNDDOWN(C89*E89,0))</f>
        <v>0</v>
      </c>
      <c r="G89" s="28"/>
    </row>
    <row r="90" spans="1:7" x14ac:dyDescent="0.15">
      <c r="A90" s="67" t="s">
        <v>190</v>
      </c>
      <c r="B90" s="8"/>
      <c r="C90" s="136"/>
      <c r="D90" s="188" t="s">
        <v>215</v>
      </c>
      <c r="E90" s="83"/>
      <c r="F90" s="83"/>
      <c r="G90" s="38"/>
    </row>
    <row r="91" spans="1:7" x14ac:dyDescent="0.15">
      <c r="A91" s="46"/>
      <c r="B91" s="4" t="s">
        <v>207</v>
      </c>
      <c r="C91" s="137">
        <v>7</v>
      </c>
      <c r="D91" s="189"/>
      <c r="E91" s="65"/>
      <c r="F91" s="65">
        <f>IF(C91="","",ROUNDDOWN(C91*E91,0))</f>
        <v>0</v>
      </c>
      <c r="G91" s="28"/>
    </row>
    <row r="92" spans="1:7" x14ac:dyDescent="0.15">
      <c r="A92" s="67" t="s">
        <v>190</v>
      </c>
      <c r="B92" s="8"/>
      <c r="C92" s="136"/>
      <c r="D92" s="188" t="s">
        <v>215</v>
      </c>
      <c r="E92" s="83"/>
      <c r="F92" s="83"/>
      <c r="G92" s="38"/>
    </row>
    <row r="93" spans="1:7" x14ac:dyDescent="0.15">
      <c r="A93" s="46"/>
      <c r="B93" s="4" t="s">
        <v>208</v>
      </c>
      <c r="C93" s="137">
        <v>2</v>
      </c>
      <c r="D93" s="189"/>
      <c r="E93" s="65"/>
      <c r="F93" s="65">
        <f>IF(C93="","",ROUNDDOWN(C93*E93,0))</f>
        <v>0</v>
      </c>
      <c r="G93" s="28"/>
    </row>
    <row r="94" spans="1:7" x14ac:dyDescent="0.15">
      <c r="A94" s="67" t="s">
        <v>191</v>
      </c>
      <c r="B94" s="8"/>
      <c r="C94" s="136"/>
      <c r="D94" s="188" t="s">
        <v>153</v>
      </c>
      <c r="E94" s="83"/>
      <c r="F94" s="83"/>
      <c r="G94" s="38"/>
    </row>
    <row r="95" spans="1:7" x14ac:dyDescent="0.15">
      <c r="A95" s="46"/>
      <c r="B95" s="4" t="s">
        <v>209</v>
      </c>
      <c r="C95" s="137">
        <v>2</v>
      </c>
      <c r="D95" s="189"/>
      <c r="E95" s="65"/>
      <c r="F95" s="65">
        <f>IF(C95="","",ROUNDDOWN(C95*E95,0))</f>
        <v>0</v>
      </c>
      <c r="G95" s="28"/>
    </row>
    <row r="96" spans="1:7" x14ac:dyDescent="0.15">
      <c r="A96" s="67" t="s">
        <v>192</v>
      </c>
      <c r="B96" s="8"/>
      <c r="C96" s="136"/>
      <c r="D96" s="188" t="s">
        <v>215</v>
      </c>
      <c r="E96" s="83"/>
      <c r="F96" s="83"/>
      <c r="G96" s="38"/>
    </row>
    <row r="97" spans="1:7" x14ac:dyDescent="0.15">
      <c r="A97" s="46"/>
      <c r="B97" s="4" t="s">
        <v>364</v>
      </c>
      <c r="C97" s="137">
        <v>2</v>
      </c>
      <c r="D97" s="189"/>
      <c r="E97" s="65"/>
      <c r="F97" s="65">
        <f>IF(C97="","",ROUNDDOWN(C97*E97,0))</f>
        <v>0</v>
      </c>
      <c r="G97" s="28"/>
    </row>
    <row r="98" spans="1:7" x14ac:dyDescent="0.15">
      <c r="A98" s="67" t="s">
        <v>193</v>
      </c>
      <c r="B98" s="8"/>
      <c r="C98" s="136"/>
      <c r="D98" s="188" t="s">
        <v>216</v>
      </c>
      <c r="E98" s="83"/>
      <c r="F98" s="83"/>
      <c r="G98" s="38"/>
    </row>
    <row r="99" spans="1:7" x14ac:dyDescent="0.15">
      <c r="A99" s="46"/>
      <c r="B99" s="4" t="s">
        <v>210</v>
      </c>
      <c r="C99" s="137">
        <v>1</v>
      </c>
      <c r="D99" s="189"/>
      <c r="E99" s="65"/>
      <c r="F99" s="65">
        <f>IF(C99="","",ROUNDDOWN(C99*E99,0))</f>
        <v>0</v>
      </c>
      <c r="G99" s="28"/>
    </row>
    <row r="100" spans="1:7" x14ac:dyDescent="0.15">
      <c r="A100" s="67" t="s">
        <v>194</v>
      </c>
      <c r="B100" s="8"/>
      <c r="C100" s="136"/>
      <c r="D100" s="188" t="s">
        <v>217</v>
      </c>
      <c r="E100" s="83"/>
      <c r="F100" s="83"/>
      <c r="G100" s="38"/>
    </row>
    <row r="101" spans="1:7" x14ac:dyDescent="0.15">
      <c r="A101" s="46"/>
      <c r="B101" s="135" t="s">
        <v>211</v>
      </c>
      <c r="C101" s="137">
        <v>1</v>
      </c>
      <c r="D101" s="189"/>
      <c r="E101" s="65"/>
      <c r="F101" s="65">
        <f>IF(C101="","",ROUNDDOWN(C101*E101,0))</f>
        <v>0</v>
      </c>
      <c r="G101" s="28"/>
    </row>
    <row r="102" spans="1:7" x14ac:dyDescent="0.15">
      <c r="A102" s="67" t="s">
        <v>195</v>
      </c>
      <c r="B102" s="8"/>
      <c r="C102" s="136"/>
      <c r="D102" s="188" t="s">
        <v>217</v>
      </c>
      <c r="E102" s="83"/>
      <c r="F102" s="83"/>
      <c r="G102" s="38"/>
    </row>
    <row r="103" spans="1:7" x14ac:dyDescent="0.15">
      <c r="A103" s="46"/>
      <c r="B103" s="135" t="s">
        <v>212</v>
      </c>
      <c r="C103" s="137">
        <v>1</v>
      </c>
      <c r="D103" s="189"/>
      <c r="E103" s="65"/>
      <c r="F103" s="65">
        <f>IF(C103="","",ROUNDDOWN(C103*E103,0))</f>
        <v>0</v>
      </c>
      <c r="G103" s="28"/>
    </row>
    <row r="104" spans="1:7" x14ac:dyDescent="0.15">
      <c r="A104" s="67" t="s">
        <v>196</v>
      </c>
      <c r="B104" s="8"/>
      <c r="C104" s="136"/>
      <c r="D104" s="188" t="s">
        <v>215</v>
      </c>
      <c r="E104" s="83"/>
      <c r="F104" s="83"/>
      <c r="G104" s="38"/>
    </row>
    <row r="105" spans="1:7" x14ac:dyDescent="0.15">
      <c r="A105" s="46"/>
      <c r="B105" s="4" t="s">
        <v>213</v>
      </c>
      <c r="C105" s="137">
        <v>2</v>
      </c>
      <c r="D105" s="189"/>
      <c r="E105" s="65"/>
      <c r="F105" s="65">
        <f>IF(C105="","",ROUNDDOWN(C105*E105,0))</f>
        <v>0</v>
      </c>
      <c r="G105" s="28"/>
    </row>
    <row r="106" spans="1:7" x14ac:dyDescent="0.15">
      <c r="A106" s="67" t="s">
        <v>197</v>
      </c>
      <c r="B106" s="8"/>
      <c r="C106" s="136"/>
      <c r="D106" s="188" t="s">
        <v>61</v>
      </c>
      <c r="E106" s="83"/>
      <c r="F106" s="83"/>
      <c r="G106" s="6"/>
    </row>
    <row r="107" spans="1:7" x14ac:dyDescent="0.15">
      <c r="A107" s="46"/>
      <c r="B107" s="4" t="s">
        <v>214</v>
      </c>
      <c r="C107" s="137">
        <v>1</v>
      </c>
      <c r="D107" s="189"/>
      <c r="E107" s="65"/>
      <c r="F107" s="65">
        <f>IF(C107="","",ROUNDDOWN(C107*E107,0))</f>
        <v>0</v>
      </c>
      <c r="G107" s="28"/>
    </row>
    <row r="108" spans="1:7" x14ac:dyDescent="0.15">
      <c r="A108" s="67" t="s">
        <v>198</v>
      </c>
      <c r="B108" s="8"/>
      <c r="C108" s="136"/>
      <c r="D108" s="188" t="s">
        <v>7</v>
      </c>
      <c r="E108" s="83"/>
      <c r="F108" s="83"/>
      <c r="G108" s="38"/>
    </row>
    <row r="109" spans="1:7" x14ac:dyDescent="0.15">
      <c r="A109" s="46"/>
      <c r="B109" s="4"/>
      <c r="C109" s="137">
        <v>1</v>
      </c>
      <c r="D109" s="189"/>
      <c r="E109" s="65"/>
      <c r="F109" s="65">
        <f>IF(C109="","",ROUNDDOWN(C109*E109,0))</f>
        <v>0</v>
      </c>
      <c r="G109" s="28"/>
    </row>
    <row r="110" spans="1:7" x14ac:dyDescent="0.15">
      <c r="A110" s="133" t="s">
        <v>199</v>
      </c>
      <c r="B110" s="8"/>
      <c r="C110" s="136"/>
      <c r="D110" s="188"/>
      <c r="E110" s="83"/>
      <c r="F110" s="83"/>
      <c r="G110" s="6"/>
    </row>
    <row r="111" spans="1:7" x14ac:dyDescent="0.15">
      <c r="A111" s="46"/>
      <c r="B111" s="4"/>
      <c r="C111" s="137"/>
      <c r="D111" s="189"/>
      <c r="E111" s="65"/>
      <c r="F111" s="65">
        <f>SUM(F68:F110)</f>
        <v>0</v>
      </c>
      <c r="G111" s="28"/>
    </row>
    <row r="112" spans="1:7" x14ac:dyDescent="0.15">
      <c r="A112" s="67" t="s">
        <v>200</v>
      </c>
      <c r="B112" s="8"/>
      <c r="C112" s="136"/>
      <c r="D112" s="188" t="s">
        <v>7</v>
      </c>
      <c r="E112" s="83"/>
      <c r="F112" s="83"/>
      <c r="G112" s="6"/>
    </row>
    <row r="113" spans="1:7" x14ac:dyDescent="0.15">
      <c r="A113" s="46"/>
      <c r="B113" s="4"/>
      <c r="C113" s="137">
        <v>1</v>
      </c>
      <c r="D113" s="189"/>
      <c r="E113" s="65"/>
      <c r="F113" s="65">
        <f>IF(C113="","",ROUNDDOWN(C113*E113,0))</f>
        <v>0</v>
      </c>
      <c r="G113" s="28"/>
    </row>
    <row r="114" spans="1:7" x14ac:dyDescent="0.15">
      <c r="A114" s="67" t="s">
        <v>201</v>
      </c>
      <c r="B114" s="8"/>
      <c r="C114" s="136"/>
      <c r="D114" s="188" t="s">
        <v>7</v>
      </c>
      <c r="E114" s="83"/>
      <c r="F114" s="83"/>
      <c r="G114" s="38"/>
    </row>
    <row r="115" spans="1:7" x14ac:dyDescent="0.15">
      <c r="A115" s="46"/>
      <c r="B115" s="4"/>
      <c r="C115" s="137">
        <v>1</v>
      </c>
      <c r="D115" s="189"/>
      <c r="E115" s="65"/>
      <c r="F115" s="65">
        <f>IF(C115="","",ROUNDDOWN(C115*E115,0))</f>
        <v>0</v>
      </c>
      <c r="G115" s="28"/>
    </row>
    <row r="116" spans="1:7" x14ac:dyDescent="0.15">
      <c r="A116" s="29" t="s">
        <v>202</v>
      </c>
      <c r="B116" s="5"/>
      <c r="C116" s="136"/>
      <c r="D116" s="188" t="s">
        <v>7</v>
      </c>
      <c r="E116" s="83"/>
      <c r="F116" s="83"/>
      <c r="G116" s="26"/>
    </row>
    <row r="117" spans="1:7" x14ac:dyDescent="0.15">
      <c r="A117" s="47"/>
      <c r="B117" s="4"/>
      <c r="C117" s="137">
        <v>1</v>
      </c>
      <c r="D117" s="189"/>
      <c r="E117" s="65"/>
      <c r="F117" s="65">
        <f>IF(C117="","",ROUNDDOWN(C117*E117,0))</f>
        <v>0</v>
      </c>
      <c r="G117" s="28"/>
    </row>
    <row r="118" spans="1:7" x14ac:dyDescent="0.15">
      <c r="A118" s="29"/>
      <c r="B118" s="5"/>
      <c r="C118" s="136"/>
      <c r="D118" s="188"/>
      <c r="E118" s="83"/>
      <c r="F118" s="83"/>
      <c r="G118" s="26"/>
    </row>
    <row r="119" spans="1:7" x14ac:dyDescent="0.15">
      <c r="A119" s="47"/>
      <c r="B119" s="4"/>
      <c r="C119" s="137"/>
      <c r="D119" s="189"/>
      <c r="E119" s="65"/>
      <c r="F119" s="65" t="str">
        <f>IF(C119="","",ROUNDDOWN(C119*E119,0))</f>
        <v/>
      </c>
      <c r="G119" s="28"/>
    </row>
    <row r="120" spans="1:7" x14ac:dyDescent="0.15">
      <c r="A120" s="29"/>
      <c r="B120" s="5"/>
      <c r="C120" s="136"/>
      <c r="D120" s="188"/>
      <c r="E120" s="83"/>
      <c r="F120" s="83"/>
      <c r="G120" s="26"/>
    </row>
    <row r="121" spans="1:7" x14ac:dyDescent="0.15">
      <c r="A121" s="47"/>
      <c r="B121" s="4"/>
      <c r="C121" s="137"/>
      <c r="D121" s="189"/>
      <c r="E121" s="65"/>
      <c r="F121" s="65" t="str">
        <f>IF(C121="","",ROUNDDOWN(C121*E121,0))</f>
        <v/>
      </c>
      <c r="G121" s="28"/>
    </row>
    <row r="122" spans="1:7" x14ac:dyDescent="0.15">
      <c r="A122" s="48" t="s">
        <v>234</v>
      </c>
      <c r="B122" s="5"/>
      <c r="C122" s="167"/>
      <c r="D122" s="169"/>
      <c r="E122" s="190"/>
      <c r="F122" s="75"/>
      <c r="G122" s="26"/>
    </row>
    <row r="123" spans="1:7" x14ac:dyDescent="0.15">
      <c r="A123" s="49"/>
      <c r="B123" s="7"/>
      <c r="C123" s="171"/>
      <c r="D123" s="172"/>
      <c r="E123" s="191"/>
      <c r="F123" s="66">
        <f>SUM(F110:F122)</f>
        <v>0</v>
      </c>
      <c r="G123" s="39"/>
    </row>
    <row r="124" spans="1:7" x14ac:dyDescent="0.15">
      <c r="A124" s="50"/>
      <c r="B124" s="32"/>
      <c r="C124" s="30"/>
      <c r="D124" s="31"/>
      <c r="E124" s="41"/>
      <c r="F124" s="41"/>
      <c r="G124" s="42"/>
    </row>
    <row r="125" spans="1:7" ht="17.25" customHeight="1" x14ac:dyDescent="0.15">
      <c r="A125" s="180" t="s">
        <v>10</v>
      </c>
      <c r="B125" s="180"/>
      <c r="C125" s="180"/>
      <c r="D125" s="180"/>
      <c r="E125" s="180"/>
      <c r="F125" s="180"/>
      <c r="G125" s="180"/>
    </row>
    <row r="126" spans="1:7" ht="14.25" customHeight="1" x14ac:dyDescent="0.15">
      <c r="A126" s="44"/>
      <c r="B126" s="3"/>
      <c r="C126" s="3"/>
      <c r="D126" s="3"/>
      <c r="E126" s="33"/>
      <c r="F126" s="34"/>
      <c r="G126" s="34"/>
    </row>
    <row r="127" spans="1:7" x14ac:dyDescent="0.15">
      <c r="A127" s="45" t="s">
        <v>2</v>
      </c>
      <c r="B127" s="12" t="s">
        <v>9</v>
      </c>
      <c r="C127" s="13" t="s">
        <v>1</v>
      </c>
      <c r="D127" s="14" t="s">
        <v>0</v>
      </c>
      <c r="E127" s="35" t="s">
        <v>3</v>
      </c>
      <c r="F127" s="35" t="s">
        <v>4</v>
      </c>
      <c r="G127" s="36" t="s">
        <v>5</v>
      </c>
    </row>
    <row r="128" spans="1:7" x14ac:dyDescent="0.15">
      <c r="A128" s="67" t="s">
        <v>218</v>
      </c>
      <c r="B128" s="10"/>
      <c r="C128" s="183"/>
      <c r="D128" s="184"/>
      <c r="E128" s="185"/>
      <c r="F128" s="187" t="str">
        <f>IF(C128="","",ROUND(C128*E128,0))</f>
        <v/>
      </c>
      <c r="G128" s="37"/>
    </row>
    <row r="129" spans="1:15" x14ac:dyDescent="0.15">
      <c r="A129" s="46"/>
      <c r="B129" s="4"/>
      <c r="C129" s="168"/>
      <c r="D129" s="164"/>
      <c r="E129" s="186"/>
      <c r="F129" s="185"/>
      <c r="G129" s="28"/>
      <c r="I129" s="56"/>
      <c r="J129" s="10"/>
      <c r="K129" s="183"/>
      <c r="L129" s="163"/>
      <c r="M129" s="185"/>
      <c r="N129" s="185"/>
      <c r="O129" s="57"/>
    </row>
    <row r="130" spans="1:15" x14ac:dyDescent="0.15">
      <c r="A130" s="40" t="s">
        <v>178</v>
      </c>
      <c r="B130" s="8"/>
      <c r="C130" s="82"/>
      <c r="D130" s="188" t="s">
        <v>235</v>
      </c>
      <c r="E130" s="83"/>
      <c r="F130" s="64" t="str">
        <f t="shared" ref="F130:F135" si="0">IF(C130="","",ROUNDDOWN(C130*E130,0))</f>
        <v/>
      </c>
      <c r="G130" s="26"/>
      <c r="I130" s="58"/>
      <c r="J130" s="4"/>
      <c r="K130" s="168"/>
      <c r="L130" s="164"/>
      <c r="M130" s="186"/>
      <c r="N130" s="185"/>
      <c r="O130" s="59"/>
    </row>
    <row r="131" spans="1:15" x14ac:dyDescent="0.15">
      <c r="A131" s="46"/>
      <c r="B131" s="4" t="s">
        <v>220</v>
      </c>
      <c r="C131" s="70">
        <v>112</v>
      </c>
      <c r="D131" s="189"/>
      <c r="E131" s="65"/>
      <c r="F131" s="65">
        <f t="shared" si="0"/>
        <v>0</v>
      </c>
      <c r="G131" s="28"/>
      <c r="I131" s="60"/>
      <c r="J131" s="5"/>
      <c r="K131" s="167"/>
      <c r="L131" s="188"/>
      <c r="M131" s="190"/>
      <c r="N131" s="192"/>
      <c r="O131" s="61"/>
    </row>
    <row r="132" spans="1:15" x14ac:dyDescent="0.15">
      <c r="A132" s="40" t="s">
        <v>178</v>
      </c>
      <c r="B132" s="8"/>
      <c r="C132" s="82"/>
      <c r="D132" s="188" t="s">
        <v>44</v>
      </c>
      <c r="E132" s="83"/>
      <c r="F132" s="147" t="str">
        <f t="shared" si="0"/>
        <v/>
      </c>
      <c r="G132" s="26"/>
      <c r="I132" s="58"/>
      <c r="J132" s="4"/>
      <c r="K132" s="168"/>
      <c r="L132" s="189"/>
      <c r="M132" s="186"/>
      <c r="N132" s="192"/>
      <c r="O132" s="59"/>
    </row>
    <row r="133" spans="1:15" x14ac:dyDescent="0.15">
      <c r="A133" s="138"/>
      <c r="B133" s="4" t="s">
        <v>221</v>
      </c>
      <c r="C133" s="70">
        <v>78</v>
      </c>
      <c r="D133" s="189"/>
      <c r="E133" s="65"/>
      <c r="F133" s="65">
        <f t="shared" si="0"/>
        <v>0</v>
      </c>
      <c r="G133" s="28"/>
      <c r="I133" s="60"/>
      <c r="J133" s="5"/>
      <c r="K133" s="167"/>
      <c r="L133" s="188"/>
      <c r="M133" s="190"/>
      <c r="N133" s="192"/>
      <c r="O133" s="61"/>
    </row>
    <row r="134" spans="1:15" x14ac:dyDescent="0.15">
      <c r="A134" s="40" t="s">
        <v>178</v>
      </c>
      <c r="B134" s="8"/>
      <c r="C134" s="136"/>
      <c r="D134" s="188" t="s">
        <v>44</v>
      </c>
      <c r="E134" s="83"/>
      <c r="F134" s="147" t="str">
        <f t="shared" si="0"/>
        <v/>
      </c>
      <c r="G134" s="26"/>
      <c r="I134" s="58"/>
      <c r="J134" s="27"/>
      <c r="K134" s="168"/>
      <c r="L134" s="189"/>
      <c r="M134" s="186"/>
      <c r="N134" s="192"/>
      <c r="O134" s="59"/>
    </row>
    <row r="135" spans="1:15" x14ac:dyDescent="0.15">
      <c r="A135" s="139"/>
      <c r="B135" s="4" t="s">
        <v>219</v>
      </c>
      <c r="C135" s="137">
        <v>174</v>
      </c>
      <c r="D135" s="189"/>
      <c r="E135" s="65"/>
      <c r="F135" s="65">
        <f t="shared" si="0"/>
        <v>0</v>
      </c>
      <c r="G135" s="28"/>
    </row>
    <row r="136" spans="1:15" x14ac:dyDescent="0.15">
      <c r="A136" s="138" t="s">
        <v>178</v>
      </c>
      <c r="B136" s="25"/>
      <c r="C136" s="141"/>
      <c r="D136" s="188" t="s">
        <v>44</v>
      </c>
      <c r="E136" s="75"/>
      <c r="F136" s="147" t="str">
        <f t="shared" ref="F136:F183" si="1">IF(C136="","",ROUNDDOWN(C136*E136,0))</f>
        <v/>
      </c>
      <c r="G136" s="26"/>
    </row>
    <row r="137" spans="1:15" x14ac:dyDescent="0.15">
      <c r="A137" s="40"/>
      <c r="B137" s="4" t="s">
        <v>180</v>
      </c>
      <c r="C137" s="137">
        <v>432</v>
      </c>
      <c r="D137" s="189"/>
      <c r="E137" s="65"/>
      <c r="F137" s="65">
        <f t="shared" si="1"/>
        <v>0</v>
      </c>
      <c r="G137" s="28"/>
    </row>
    <row r="138" spans="1:15" x14ac:dyDescent="0.15">
      <c r="A138" s="40" t="s">
        <v>222</v>
      </c>
      <c r="B138" s="25"/>
      <c r="C138" s="141"/>
      <c r="D138" s="188" t="s">
        <v>44</v>
      </c>
      <c r="E138" s="75"/>
      <c r="F138" s="147" t="str">
        <f t="shared" si="1"/>
        <v/>
      </c>
      <c r="G138" s="26"/>
      <c r="I138" s="1"/>
    </row>
    <row r="139" spans="1:15" x14ac:dyDescent="0.15">
      <c r="A139" s="46"/>
      <c r="B139" s="27" t="s">
        <v>225</v>
      </c>
      <c r="C139" s="137">
        <v>9</v>
      </c>
      <c r="D139" s="189"/>
      <c r="E139" s="65"/>
      <c r="F139" s="65">
        <f t="shared" si="1"/>
        <v>0</v>
      </c>
      <c r="G139" s="28"/>
    </row>
    <row r="140" spans="1:15" x14ac:dyDescent="0.15">
      <c r="A140" s="40" t="s">
        <v>187</v>
      </c>
      <c r="B140" s="25"/>
      <c r="C140" s="141"/>
      <c r="D140" s="188" t="s">
        <v>44</v>
      </c>
      <c r="E140" s="75"/>
      <c r="F140" s="147" t="str">
        <f t="shared" si="1"/>
        <v/>
      </c>
      <c r="G140" s="26"/>
    </row>
    <row r="141" spans="1:15" x14ac:dyDescent="0.15">
      <c r="A141" s="46"/>
      <c r="B141" s="4" t="s">
        <v>223</v>
      </c>
      <c r="C141" s="137">
        <v>17</v>
      </c>
      <c r="D141" s="189"/>
      <c r="E141" s="65"/>
      <c r="F141" s="65">
        <f t="shared" si="1"/>
        <v>0</v>
      </c>
      <c r="G141" s="28"/>
    </row>
    <row r="142" spans="1:15" x14ac:dyDescent="0.15">
      <c r="A142" s="40" t="s">
        <v>187</v>
      </c>
      <c r="B142" s="25"/>
      <c r="C142" s="141"/>
      <c r="D142" s="188" t="s">
        <v>44</v>
      </c>
      <c r="E142" s="75"/>
      <c r="F142" s="147" t="str">
        <f t="shared" si="1"/>
        <v/>
      </c>
      <c r="G142" s="26"/>
    </row>
    <row r="143" spans="1:15" x14ac:dyDescent="0.15">
      <c r="A143" s="46"/>
      <c r="B143" s="4" t="s">
        <v>205</v>
      </c>
      <c r="C143" s="137">
        <v>20</v>
      </c>
      <c r="D143" s="189"/>
      <c r="E143" s="65"/>
      <c r="F143" s="65">
        <f t="shared" si="1"/>
        <v>0</v>
      </c>
      <c r="G143" s="28"/>
    </row>
    <row r="144" spans="1:15" x14ac:dyDescent="0.15">
      <c r="A144" s="40" t="s">
        <v>187</v>
      </c>
      <c r="B144" s="25"/>
      <c r="C144" s="141"/>
      <c r="D144" s="188" t="s">
        <v>44</v>
      </c>
      <c r="E144" s="75"/>
      <c r="F144" s="147" t="str">
        <f t="shared" si="1"/>
        <v/>
      </c>
      <c r="G144" s="26"/>
    </row>
    <row r="145" spans="1:7" x14ac:dyDescent="0.15">
      <c r="A145" s="46"/>
      <c r="B145" s="4" t="s">
        <v>224</v>
      </c>
      <c r="C145" s="137">
        <v>6</v>
      </c>
      <c r="D145" s="189"/>
      <c r="E145" s="65"/>
      <c r="F145" s="65">
        <f t="shared" si="1"/>
        <v>0</v>
      </c>
      <c r="G145" s="28"/>
    </row>
    <row r="146" spans="1:7" x14ac:dyDescent="0.15">
      <c r="A146" s="40" t="s">
        <v>188</v>
      </c>
      <c r="B146" s="25"/>
      <c r="C146" s="141"/>
      <c r="D146" s="188" t="s">
        <v>7</v>
      </c>
      <c r="E146" s="75"/>
      <c r="F146" s="147" t="str">
        <f t="shared" si="1"/>
        <v/>
      </c>
      <c r="G146" s="26"/>
    </row>
    <row r="147" spans="1:7" x14ac:dyDescent="0.15">
      <c r="A147" s="46"/>
      <c r="B147" s="27"/>
      <c r="C147" s="137">
        <v>1</v>
      </c>
      <c r="D147" s="189"/>
      <c r="E147" s="65"/>
      <c r="F147" s="65">
        <f t="shared" si="1"/>
        <v>0</v>
      </c>
      <c r="G147" s="28"/>
    </row>
    <row r="148" spans="1:7" x14ac:dyDescent="0.15">
      <c r="A148" s="40" t="s">
        <v>190</v>
      </c>
      <c r="B148" s="25"/>
      <c r="C148" s="141"/>
      <c r="D148" s="188" t="s">
        <v>215</v>
      </c>
      <c r="E148" s="75"/>
      <c r="F148" s="147" t="str">
        <f t="shared" si="1"/>
        <v/>
      </c>
      <c r="G148" s="26"/>
    </row>
    <row r="149" spans="1:7" x14ac:dyDescent="0.15">
      <c r="A149" s="46"/>
      <c r="B149" s="27" t="s">
        <v>207</v>
      </c>
      <c r="C149" s="137">
        <v>59</v>
      </c>
      <c r="D149" s="189"/>
      <c r="E149" s="65"/>
      <c r="F149" s="65">
        <f t="shared" si="1"/>
        <v>0</v>
      </c>
      <c r="G149" s="28"/>
    </row>
    <row r="150" spans="1:7" x14ac:dyDescent="0.15">
      <c r="A150" s="67" t="s">
        <v>226</v>
      </c>
      <c r="B150" s="8"/>
      <c r="C150" s="142"/>
      <c r="D150" s="188" t="s">
        <v>153</v>
      </c>
      <c r="E150" s="77"/>
      <c r="F150" s="147" t="str">
        <f t="shared" si="1"/>
        <v/>
      </c>
      <c r="G150" s="38"/>
    </row>
    <row r="151" spans="1:7" x14ac:dyDescent="0.15">
      <c r="A151" s="46"/>
      <c r="B151" s="4" t="s">
        <v>239</v>
      </c>
      <c r="C151" s="137">
        <v>11</v>
      </c>
      <c r="D151" s="189"/>
      <c r="E151" s="65"/>
      <c r="F151" s="65">
        <f t="shared" si="1"/>
        <v>0</v>
      </c>
      <c r="G151" s="28"/>
    </row>
    <row r="152" spans="1:7" x14ac:dyDescent="0.15">
      <c r="A152" s="67" t="s">
        <v>226</v>
      </c>
      <c r="B152" s="8"/>
      <c r="C152" s="143"/>
      <c r="D152" s="188" t="s">
        <v>153</v>
      </c>
      <c r="E152" s="64"/>
      <c r="F152" s="147" t="str">
        <f t="shared" si="1"/>
        <v/>
      </c>
      <c r="G152" s="38"/>
    </row>
    <row r="153" spans="1:7" x14ac:dyDescent="0.15">
      <c r="A153" s="46"/>
      <c r="B153" s="4" t="s">
        <v>236</v>
      </c>
      <c r="C153" s="137">
        <v>14</v>
      </c>
      <c r="D153" s="189"/>
      <c r="E153" s="65"/>
      <c r="F153" s="65">
        <f t="shared" si="1"/>
        <v>0</v>
      </c>
      <c r="G153" s="28"/>
    </row>
    <row r="154" spans="1:7" x14ac:dyDescent="0.15">
      <c r="A154" s="67" t="s">
        <v>226</v>
      </c>
      <c r="B154" s="8"/>
      <c r="C154" s="143"/>
      <c r="D154" s="188" t="s">
        <v>153</v>
      </c>
      <c r="E154" s="64"/>
      <c r="F154" s="147" t="str">
        <f t="shared" si="1"/>
        <v/>
      </c>
      <c r="G154" s="38"/>
    </row>
    <row r="155" spans="1:7" x14ac:dyDescent="0.15">
      <c r="A155" s="46"/>
      <c r="B155" s="4" t="s">
        <v>237</v>
      </c>
      <c r="C155" s="137">
        <v>6</v>
      </c>
      <c r="D155" s="189"/>
      <c r="E155" s="65"/>
      <c r="F155" s="65">
        <f t="shared" si="1"/>
        <v>0</v>
      </c>
      <c r="G155" s="28"/>
    </row>
    <row r="156" spans="1:7" x14ac:dyDescent="0.15">
      <c r="A156" s="67" t="s">
        <v>226</v>
      </c>
      <c r="B156" s="8"/>
      <c r="C156" s="143"/>
      <c r="D156" s="188" t="s">
        <v>153</v>
      </c>
      <c r="E156" s="64"/>
      <c r="F156" s="147" t="str">
        <f t="shared" si="1"/>
        <v/>
      </c>
      <c r="G156" s="38"/>
    </row>
    <row r="157" spans="1:7" x14ac:dyDescent="0.15">
      <c r="A157" s="46"/>
      <c r="B157" s="4" t="s">
        <v>238</v>
      </c>
      <c r="C157" s="137">
        <v>2</v>
      </c>
      <c r="D157" s="189"/>
      <c r="E157" s="65"/>
      <c r="F157" s="65">
        <f t="shared" si="1"/>
        <v>0</v>
      </c>
      <c r="G157" s="28"/>
    </row>
    <row r="158" spans="1:7" x14ac:dyDescent="0.15">
      <c r="A158" s="67" t="s">
        <v>227</v>
      </c>
      <c r="B158" s="5"/>
      <c r="C158" s="143"/>
      <c r="D158" s="188" t="s">
        <v>153</v>
      </c>
      <c r="E158" s="64"/>
      <c r="F158" s="147" t="str">
        <f t="shared" si="1"/>
        <v/>
      </c>
      <c r="G158" s="26"/>
    </row>
    <row r="159" spans="1:7" x14ac:dyDescent="0.15">
      <c r="A159" s="47"/>
      <c r="B159" s="4" t="s">
        <v>241</v>
      </c>
      <c r="C159" s="137">
        <v>1</v>
      </c>
      <c r="D159" s="189"/>
      <c r="E159" s="65"/>
      <c r="F159" s="65">
        <f t="shared" si="1"/>
        <v>0</v>
      </c>
      <c r="G159" s="28"/>
    </row>
    <row r="160" spans="1:7" x14ac:dyDescent="0.15">
      <c r="A160" s="67" t="s">
        <v>227</v>
      </c>
      <c r="B160" s="8"/>
      <c r="C160" s="142"/>
      <c r="D160" s="188" t="s">
        <v>153</v>
      </c>
      <c r="E160" s="77"/>
      <c r="F160" s="147" t="str">
        <f t="shared" si="1"/>
        <v/>
      </c>
      <c r="G160" s="26"/>
    </row>
    <row r="161" spans="1:7" x14ac:dyDescent="0.15">
      <c r="A161" s="46"/>
      <c r="B161" s="4" t="s">
        <v>240</v>
      </c>
      <c r="C161" s="137">
        <v>4</v>
      </c>
      <c r="D161" s="189"/>
      <c r="E161" s="65"/>
      <c r="F161" s="65">
        <f t="shared" si="1"/>
        <v>0</v>
      </c>
      <c r="G161" s="28"/>
    </row>
    <row r="162" spans="1:7" x14ac:dyDescent="0.15">
      <c r="A162" s="67" t="s">
        <v>227</v>
      </c>
      <c r="B162" s="8"/>
      <c r="C162" s="142"/>
      <c r="D162" s="188" t="s">
        <v>153</v>
      </c>
      <c r="E162" s="77"/>
      <c r="F162" s="147" t="str">
        <f t="shared" si="1"/>
        <v/>
      </c>
      <c r="G162" s="26"/>
    </row>
    <row r="163" spans="1:7" x14ac:dyDescent="0.15">
      <c r="A163" s="46"/>
      <c r="B163" s="4" t="s">
        <v>242</v>
      </c>
      <c r="C163" s="137">
        <v>1</v>
      </c>
      <c r="D163" s="189"/>
      <c r="E163" s="65"/>
      <c r="F163" s="65">
        <f t="shared" si="1"/>
        <v>0</v>
      </c>
      <c r="G163" s="28"/>
    </row>
    <row r="164" spans="1:7" x14ac:dyDescent="0.15">
      <c r="A164" s="67" t="s">
        <v>227</v>
      </c>
      <c r="B164" s="8"/>
      <c r="C164" s="142"/>
      <c r="D164" s="188" t="s">
        <v>153</v>
      </c>
      <c r="E164" s="77"/>
      <c r="F164" s="147" t="str">
        <f t="shared" si="1"/>
        <v/>
      </c>
      <c r="G164" s="26"/>
    </row>
    <row r="165" spans="1:7" x14ac:dyDescent="0.15">
      <c r="A165" s="46"/>
      <c r="B165" s="4" t="s">
        <v>243</v>
      </c>
      <c r="C165" s="137">
        <v>2</v>
      </c>
      <c r="D165" s="189"/>
      <c r="E165" s="65"/>
      <c r="F165" s="65">
        <f t="shared" si="1"/>
        <v>0</v>
      </c>
      <c r="G165" s="28"/>
    </row>
    <row r="166" spans="1:7" x14ac:dyDescent="0.15">
      <c r="A166" s="67" t="s">
        <v>227</v>
      </c>
      <c r="B166" s="5"/>
      <c r="C166" s="143"/>
      <c r="D166" s="188" t="s">
        <v>153</v>
      </c>
      <c r="E166" s="64"/>
      <c r="F166" s="147" t="str">
        <f t="shared" si="1"/>
        <v/>
      </c>
      <c r="G166" s="26"/>
    </row>
    <row r="167" spans="1:7" x14ac:dyDescent="0.15">
      <c r="A167" s="47"/>
      <c r="B167" s="4" t="s">
        <v>365</v>
      </c>
      <c r="C167" s="137">
        <v>7</v>
      </c>
      <c r="D167" s="189"/>
      <c r="E167" s="65"/>
      <c r="F167" s="65">
        <f t="shared" si="1"/>
        <v>0</v>
      </c>
      <c r="G167" s="28"/>
    </row>
    <row r="168" spans="1:7" x14ac:dyDescent="0.15">
      <c r="A168" s="67" t="s">
        <v>227</v>
      </c>
      <c r="B168" s="5"/>
      <c r="C168" s="143"/>
      <c r="D168" s="188" t="s">
        <v>153</v>
      </c>
      <c r="E168" s="64"/>
      <c r="F168" s="147" t="str">
        <f t="shared" si="1"/>
        <v/>
      </c>
      <c r="G168" s="26"/>
    </row>
    <row r="169" spans="1:7" x14ac:dyDescent="0.15">
      <c r="A169" s="47"/>
      <c r="B169" s="4" t="s">
        <v>366</v>
      </c>
      <c r="C169" s="137">
        <v>1</v>
      </c>
      <c r="D169" s="189"/>
      <c r="E169" s="65"/>
      <c r="F169" s="65">
        <f t="shared" si="1"/>
        <v>0</v>
      </c>
      <c r="G169" s="28"/>
    </row>
    <row r="170" spans="1:7" x14ac:dyDescent="0.15">
      <c r="A170" s="67" t="s">
        <v>227</v>
      </c>
      <c r="B170" s="8"/>
      <c r="C170" s="142"/>
      <c r="D170" s="188" t="s">
        <v>153</v>
      </c>
      <c r="E170" s="77"/>
      <c r="F170" s="147" t="str">
        <f t="shared" si="1"/>
        <v/>
      </c>
      <c r="G170" s="26"/>
    </row>
    <row r="171" spans="1:7" x14ac:dyDescent="0.15">
      <c r="A171" s="46"/>
      <c r="B171" s="4" t="s">
        <v>367</v>
      </c>
      <c r="C171" s="137">
        <v>1</v>
      </c>
      <c r="D171" s="189"/>
      <c r="E171" s="65"/>
      <c r="F171" s="65">
        <f t="shared" si="1"/>
        <v>0</v>
      </c>
      <c r="G171" s="28"/>
    </row>
    <row r="172" spans="1:7" x14ac:dyDescent="0.15">
      <c r="A172" s="67" t="s">
        <v>228</v>
      </c>
      <c r="B172" s="8"/>
      <c r="C172" s="142"/>
      <c r="D172" s="188" t="s">
        <v>215</v>
      </c>
      <c r="E172" s="77"/>
      <c r="F172" s="147" t="str">
        <f t="shared" si="1"/>
        <v/>
      </c>
      <c r="G172" s="26"/>
    </row>
    <row r="173" spans="1:7" x14ac:dyDescent="0.15">
      <c r="A173" s="46"/>
      <c r="B173" s="4" t="s">
        <v>244</v>
      </c>
      <c r="C173" s="137">
        <v>2</v>
      </c>
      <c r="D173" s="189"/>
      <c r="E173" s="65"/>
      <c r="F173" s="65">
        <f t="shared" si="1"/>
        <v>0</v>
      </c>
      <c r="G173" s="28"/>
    </row>
    <row r="174" spans="1:7" x14ac:dyDescent="0.15">
      <c r="A174" s="67" t="s">
        <v>229</v>
      </c>
      <c r="B174" s="8"/>
      <c r="C174" s="142"/>
      <c r="D174" s="188" t="s">
        <v>215</v>
      </c>
      <c r="E174" s="77"/>
      <c r="F174" s="147" t="str">
        <f t="shared" si="1"/>
        <v/>
      </c>
      <c r="G174" s="26"/>
    </row>
    <row r="175" spans="1:7" x14ac:dyDescent="0.15">
      <c r="A175" s="46"/>
      <c r="B175" s="4" t="s">
        <v>245</v>
      </c>
      <c r="C175" s="137">
        <v>1</v>
      </c>
      <c r="D175" s="189"/>
      <c r="E175" s="65"/>
      <c r="F175" s="65">
        <f t="shared" si="1"/>
        <v>0</v>
      </c>
      <c r="G175" s="28"/>
    </row>
    <row r="176" spans="1:7" x14ac:dyDescent="0.15">
      <c r="A176" s="67" t="s">
        <v>230</v>
      </c>
      <c r="B176" s="8"/>
      <c r="C176" s="142"/>
      <c r="D176" s="188" t="s">
        <v>215</v>
      </c>
      <c r="E176" s="77"/>
      <c r="F176" s="147" t="str">
        <f t="shared" si="1"/>
        <v/>
      </c>
      <c r="G176" s="26"/>
    </row>
    <row r="177" spans="1:15" x14ac:dyDescent="0.15">
      <c r="A177" s="46"/>
      <c r="B177" s="4" t="s">
        <v>246</v>
      </c>
      <c r="C177" s="137">
        <v>2</v>
      </c>
      <c r="D177" s="189"/>
      <c r="E177" s="65"/>
      <c r="F177" s="65">
        <f t="shared" si="1"/>
        <v>0</v>
      </c>
      <c r="G177" s="28"/>
    </row>
    <row r="178" spans="1:15" x14ac:dyDescent="0.15">
      <c r="A178" s="67" t="s">
        <v>231</v>
      </c>
      <c r="B178" s="8"/>
      <c r="C178" s="142"/>
      <c r="D178" s="188" t="s">
        <v>215</v>
      </c>
      <c r="E178" s="77"/>
      <c r="F178" s="64" t="str">
        <f t="shared" si="1"/>
        <v/>
      </c>
      <c r="G178" s="26"/>
    </row>
    <row r="179" spans="1:15" x14ac:dyDescent="0.15">
      <c r="A179" s="46"/>
      <c r="B179" s="135" t="s">
        <v>368</v>
      </c>
      <c r="C179" s="137">
        <v>4</v>
      </c>
      <c r="D179" s="189"/>
      <c r="E179" s="65"/>
      <c r="F179" s="65">
        <f t="shared" si="1"/>
        <v>0</v>
      </c>
      <c r="G179" s="28"/>
      <c r="I179" s="60"/>
      <c r="J179" s="5"/>
      <c r="K179" s="167"/>
      <c r="L179" s="188"/>
      <c r="M179" s="190"/>
      <c r="N179" s="192"/>
      <c r="O179" s="61"/>
    </row>
    <row r="180" spans="1:15" x14ac:dyDescent="0.15">
      <c r="A180" s="67" t="s">
        <v>232</v>
      </c>
      <c r="B180" s="8"/>
      <c r="C180" s="76"/>
      <c r="D180" s="188" t="s">
        <v>215</v>
      </c>
      <c r="E180" s="77"/>
      <c r="F180" s="64" t="str">
        <f t="shared" si="1"/>
        <v/>
      </c>
      <c r="G180" s="26"/>
      <c r="I180" s="58"/>
      <c r="J180" s="27"/>
      <c r="K180" s="168"/>
      <c r="L180" s="189"/>
      <c r="M180" s="186"/>
      <c r="N180" s="192"/>
      <c r="O180" s="59"/>
    </row>
    <row r="181" spans="1:15" x14ac:dyDescent="0.15">
      <c r="A181" s="46"/>
      <c r="B181" s="4" t="s">
        <v>247</v>
      </c>
      <c r="C181" s="70">
        <v>28</v>
      </c>
      <c r="D181" s="189"/>
      <c r="E181" s="65"/>
      <c r="F181" s="65">
        <f t="shared" si="1"/>
        <v>0</v>
      </c>
      <c r="G181" s="28"/>
      <c r="I181" s="60"/>
      <c r="J181" s="5"/>
      <c r="K181" s="167"/>
      <c r="L181" s="188"/>
      <c r="M181" s="190"/>
      <c r="N181" s="192"/>
      <c r="O181" s="61"/>
    </row>
    <row r="182" spans="1:15" x14ac:dyDescent="0.15">
      <c r="A182" s="67" t="s">
        <v>198</v>
      </c>
      <c r="B182" s="5"/>
      <c r="C182" s="62"/>
      <c r="D182" s="169" t="s">
        <v>7</v>
      </c>
      <c r="E182" s="64"/>
      <c r="F182" s="147" t="str">
        <f t="shared" si="1"/>
        <v/>
      </c>
      <c r="G182" s="26"/>
      <c r="I182" s="58"/>
      <c r="J182" s="27"/>
      <c r="K182" s="168"/>
      <c r="L182" s="189"/>
      <c r="M182" s="186"/>
      <c r="N182" s="192"/>
      <c r="O182" s="59"/>
    </row>
    <row r="183" spans="1:15" x14ac:dyDescent="0.15">
      <c r="A183" s="47"/>
      <c r="B183" s="4"/>
      <c r="C183" s="70">
        <v>1</v>
      </c>
      <c r="D183" s="164"/>
      <c r="E183" s="65"/>
      <c r="F183" s="65">
        <f t="shared" si="1"/>
        <v>0</v>
      </c>
      <c r="G183" s="28"/>
    </row>
    <row r="184" spans="1:15" x14ac:dyDescent="0.15">
      <c r="A184" s="48" t="s">
        <v>233</v>
      </c>
      <c r="B184" s="5"/>
      <c r="C184" s="62"/>
      <c r="D184" s="169"/>
      <c r="E184" s="64"/>
      <c r="F184" s="75"/>
      <c r="G184" s="26"/>
    </row>
    <row r="185" spans="1:15" x14ac:dyDescent="0.15">
      <c r="A185" s="49"/>
      <c r="B185" s="7"/>
      <c r="C185" s="144"/>
      <c r="D185" s="172"/>
      <c r="E185" s="66"/>
      <c r="F185" s="66">
        <f>SUM(F130:F184)</f>
        <v>0</v>
      </c>
      <c r="G185" s="39"/>
    </row>
    <row r="186" spans="1:15" x14ac:dyDescent="0.15">
      <c r="A186" s="50"/>
      <c r="B186" s="32"/>
      <c r="C186" s="30"/>
      <c r="D186" s="31"/>
      <c r="E186" s="41"/>
      <c r="F186" s="41"/>
      <c r="G186" s="42"/>
    </row>
    <row r="187" spans="1:15" ht="14.25" customHeight="1" x14ac:dyDescent="0.15">
      <c r="A187" s="180" t="s">
        <v>10</v>
      </c>
      <c r="B187" s="180"/>
      <c r="C187" s="180"/>
      <c r="D187" s="180"/>
      <c r="E187" s="180"/>
      <c r="F187" s="180"/>
      <c r="G187" s="180"/>
    </row>
    <row r="188" spans="1:15" ht="18.75" x14ac:dyDescent="0.15">
      <c r="A188" s="44"/>
      <c r="B188" s="3"/>
      <c r="C188" s="3"/>
      <c r="D188" s="3"/>
      <c r="E188" s="33"/>
      <c r="F188" s="34"/>
      <c r="G188" s="34"/>
    </row>
    <row r="189" spans="1:15" x14ac:dyDescent="0.15">
      <c r="A189" s="45" t="s">
        <v>2</v>
      </c>
      <c r="B189" s="12" t="s">
        <v>9</v>
      </c>
      <c r="C189" s="13" t="s">
        <v>1</v>
      </c>
      <c r="D189" s="14" t="s">
        <v>0</v>
      </c>
      <c r="E189" s="35" t="s">
        <v>3</v>
      </c>
      <c r="F189" s="35" t="s">
        <v>4</v>
      </c>
      <c r="G189" s="36" t="s">
        <v>5</v>
      </c>
    </row>
    <row r="190" spans="1:15" x14ac:dyDescent="0.15">
      <c r="A190" s="71" t="s">
        <v>201</v>
      </c>
      <c r="B190" s="10"/>
      <c r="C190" s="145"/>
      <c r="D190" s="184" t="s">
        <v>7</v>
      </c>
      <c r="E190" s="146"/>
      <c r="F190" s="147" t="str">
        <f>IF(C190="","",ROUNDDOWN(C190*E190,0))</f>
        <v/>
      </c>
      <c r="G190" s="37"/>
    </row>
    <row r="191" spans="1:15" x14ac:dyDescent="0.15">
      <c r="A191" s="46"/>
      <c r="B191" s="4"/>
      <c r="C191" s="70">
        <v>1</v>
      </c>
      <c r="D191" s="164"/>
      <c r="E191" s="65"/>
      <c r="F191" s="65">
        <f>IF(C191="","",ROUNDDOWN(C191*E191,0))</f>
        <v>0</v>
      </c>
      <c r="G191" s="28"/>
    </row>
    <row r="192" spans="1:15" x14ac:dyDescent="0.15">
      <c r="A192" s="140" t="s">
        <v>234</v>
      </c>
      <c r="B192" s="8"/>
      <c r="C192" s="82"/>
      <c r="D192" s="188"/>
      <c r="E192" s="83"/>
      <c r="F192" s="83"/>
      <c r="G192" s="38"/>
    </row>
    <row r="193" spans="1:9" x14ac:dyDescent="0.15">
      <c r="A193" s="46"/>
      <c r="B193" s="4"/>
      <c r="C193" s="127"/>
      <c r="D193" s="189"/>
      <c r="E193" s="65"/>
      <c r="F193" s="65">
        <f>F191+F185</f>
        <v>0</v>
      </c>
      <c r="G193" s="28"/>
    </row>
    <row r="194" spans="1:9" x14ac:dyDescent="0.15">
      <c r="A194" s="40"/>
      <c r="B194" s="8"/>
      <c r="C194" s="82"/>
      <c r="D194" s="188"/>
      <c r="E194" s="83"/>
      <c r="F194" s="83"/>
      <c r="G194" s="38"/>
      <c r="I194" s="1"/>
    </row>
    <row r="195" spans="1:9" x14ac:dyDescent="0.15">
      <c r="A195" s="46"/>
      <c r="B195" s="4"/>
      <c r="C195" s="127"/>
      <c r="D195" s="189"/>
      <c r="E195" s="65"/>
      <c r="F195" s="65" t="str">
        <f>IF(C195="","",ROUNDDOWN(C195*E195,0))</f>
        <v/>
      </c>
      <c r="G195" s="28"/>
    </row>
    <row r="196" spans="1:9" x14ac:dyDescent="0.15">
      <c r="A196" s="40"/>
      <c r="B196" s="8"/>
      <c r="C196" s="82"/>
      <c r="D196" s="188"/>
      <c r="E196" s="83"/>
      <c r="F196" s="83"/>
      <c r="G196" s="26"/>
      <c r="I196" s="1"/>
    </row>
    <row r="197" spans="1:9" x14ac:dyDescent="0.15">
      <c r="A197" s="46"/>
      <c r="B197" s="4"/>
      <c r="C197" s="70"/>
      <c r="D197" s="189"/>
      <c r="E197" s="65"/>
      <c r="F197" s="65" t="str">
        <f>IF(C197="","",ROUNDDOWN(C197*E197,0))</f>
        <v/>
      </c>
      <c r="G197" s="28"/>
    </row>
    <row r="198" spans="1:9" x14ac:dyDescent="0.15">
      <c r="A198" s="40"/>
      <c r="B198" s="8"/>
      <c r="C198" s="82"/>
      <c r="D198" s="188"/>
      <c r="E198" s="83"/>
      <c r="F198" s="83"/>
      <c r="G198" s="26"/>
    </row>
    <row r="199" spans="1:9" x14ac:dyDescent="0.15">
      <c r="A199" s="46"/>
      <c r="B199" s="4"/>
      <c r="C199" s="70"/>
      <c r="D199" s="189"/>
      <c r="E199" s="65"/>
      <c r="F199" s="65" t="str">
        <f>IF(C199="","",ROUNDDOWN(C199*E199,0))</f>
        <v/>
      </c>
      <c r="G199" s="28"/>
    </row>
    <row r="200" spans="1:9" x14ac:dyDescent="0.15">
      <c r="A200" s="40"/>
      <c r="B200" s="25"/>
      <c r="C200" s="130"/>
      <c r="D200" s="188"/>
      <c r="E200" s="83"/>
      <c r="F200" s="83"/>
      <c r="G200" s="6"/>
    </row>
    <row r="201" spans="1:9" x14ac:dyDescent="0.15">
      <c r="A201" s="46"/>
      <c r="B201" s="27"/>
      <c r="C201" s="70"/>
      <c r="D201" s="189"/>
      <c r="E201" s="65"/>
      <c r="F201" s="65" t="str">
        <f>IF(C201="","",ROUNDDOWN(C201*E201,0))</f>
        <v/>
      </c>
      <c r="G201" s="28"/>
    </row>
    <row r="202" spans="1:9" x14ac:dyDescent="0.15">
      <c r="A202" s="40"/>
      <c r="B202" s="25"/>
      <c r="C202" s="130"/>
      <c r="D202" s="188"/>
      <c r="E202" s="83"/>
      <c r="F202" s="83"/>
      <c r="G202" s="6"/>
    </row>
    <row r="203" spans="1:9" x14ac:dyDescent="0.15">
      <c r="A203" s="46"/>
      <c r="B203" s="27"/>
      <c r="C203" s="70"/>
      <c r="D203" s="189"/>
      <c r="E203" s="65"/>
      <c r="F203" s="65" t="str">
        <f>IF(C203="","",ROUNDDOWN(C203*E203,0))</f>
        <v/>
      </c>
      <c r="G203" s="28"/>
    </row>
    <row r="204" spans="1:9" x14ac:dyDescent="0.15">
      <c r="A204" s="40"/>
      <c r="B204" s="25"/>
      <c r="C204" s="130"/>
      <c r="D204" s="188"/>
      <c r="E204" s="83"/>
      <c r="F204" s="83"/>
      <c r="G204" s="6"/>
    </row>
    <row r="205" spans="1:9" x14ac:dyDescent="0.15">
      <c r="A205" s="46"/>
      <c r="B205" s="27"/>
      <c r="C205" s="70"/>
      <c r="D205" s="189"/>
      <c r="E205" s="65"/>
      <c r="F205" s="65" t="str">
        <f>IF(C205="","",ROUNDDOWN(C205*E205,0))</f>
        <v/>
      </c>
      <c r="G205" s="28"/>
    </row>
    <row r="206" spans="1:9" x14ac:dyDescent="0.15">
      <c r="A206" s="40"/>
      <c r="B206" s="25"/>
      <c r="C206" s="82"/>
      <c r="D206" s="188"/>
      <c r="E206" s="83"/>
      <c r="F206" s="83"/>
      <c r="G206" s="6"/>
    </row>
    <row r="207" spans="1:9" x14ac:dyDescent="0.15">
      <c r="A207" s="46"/>
      <c r="B207" s="27"/>
      <c r="C207" s="127"/>
      <c r="D207" s="189"/>
      <c r="E207" s="65"/>
      <c r="F207" s="65" t="str">
        <f>IF(C207="","",ROUNDDOWN(C207*E207,0))</f>
        <v/>
      </c>
      <c r="G207" s="28"/>
    </row>
    <row r="208" spans="1:9" x14ac:dyDescent="0.15">
      <c r="A208" s="40"/>
      <c r="B208" s="25"/>
      <c r="C208" s="82"/>
      <c r="D208" s="188"/>
      <c r="E208" s="83"/>
      <c r="F208" s="83"/>
      <c r="G208" s="6"/>
    </row>
    <row r="209" spans="1:7" x14ac:dyDescent="0.15">
      <c r="A209" s="46"/>
      <c r="B209" s="27"/>
      <c r="C209" s="127"/>
      <c r="D209" s="189"/>
      <c r="E209" s="65"/>
      <c r="F209" s="65" t="str">
        <f>IF(C209="","",ROUNDDOWN(C209*E209,0))</f>
        <v/>
      </c>
      <c r="G209" s="28"/>
    </row>
    <row r="210" spans="1:7" x14ac:dyDescent="0.15">
      <c r="A210" s="40"/>
      <c r="B210" s="25"/>
      <c r="C210" s="82"/>
      <c r="D210" s="188"/>
      <c r="E210" s="83"/>
      <c r="F210" s="83"/>
      <c r="G210" s="6"/>
    </row>
    <row r="211" spans="1:7" x14ac:dyDescent="0.15">
      <c r="A211" s="46"/>
      <c r="B211" s="27"/>
      <c r="C211" s="127"/>
      <c r="D211" s="189"/>
      <c r="E211" s="65"/>
      <c r="F211" s="65" t="str">
        <f>IF(C211="","",ROUNDDOWN(C211*E211,0))</f>
        <v/>
      </c>
      <c r="G211" s="28"/>
    </row>
    <row r="212" spans="1:7" x14ac:dyDescent="0.15">
      <c r="A212" s="40"/>
      <c r="B212" s="25"/>
      <c r="C212" s="82"/>
      <c r="D212" s="188"/>
      <c r="E212" s="83"/>
      <c r="F212" s="83"/>
      <c r="G212" s="6"/>
    </row>
    <row r="213" spans="1:7" x14ac:dyDescent="0.15">
      <c r="A213" s="46"/>
      <c r="B213" s="27"/>
      <c r="C213" s="127"/>
      <c r="D213" s="189"/>
      <c r="E213" s="65"/>
      <c r="F213" s="65"/>
      <c r="G213" s="28"/>
    </row>
    <row r="214" spans="1:7" x14ac:dyDescent="0.15">
      <c r="A214" s="40"/>
      <c r="B214" s="25"/>
      <c r="C214" s="82"/>
      <c r="D214" s="188"/>
      <c r="E214" s="83"/>
      <c r="F214" s="83"/>
      <c r="G214" s="6"/>
    </row>
    <row r="215" spans="1:7" x14ac:dyDescent="0.15">
      <c r="A215" s="46"/>
      <c r="B215" s="27"/>
      <c r="C215" s="127"/>
      <c r="D215" s="189"/>
      <c r="E215" s="65"/>
      <c r="F215" s="65"/>
      <c r="G215" s="28"/>
    </row>
    <row r="216" spans="1:7" x14ac:dyDescent="0.15">
      <c r="A216" s="67"/>
      <c r="B216" s="25"/>
      <c r="C216" s="82"/>
      <c r="D216" s="188"/>
      <c r="E216" s="83"/>
      <c r="F216" s="83"/>
      <c r="G216" s="6"/>
    </row>
    <row r="217" spans="1:7" x14ac:dyDescent="0.15">
      <c r="A217" s="46"/>
      <c r="B217" s="27"/>
      <c r="C217" s="127"/>
      <c r="D217" s="189"/>
      <c r="E217" s="65"/>
      <c r="F217" s="65"/>
      <c r="G217" s="28"/>
    </row>
    <row r="218" spans="1:7" x14ac:dyDescent="0.15">
      <c r="A218" s="40"/>
      <c r="B218" s="5"/>
      <c r="C218" s="82"/>
      <c r="D218" s="188"/>
      <c r="E218" s="83"/>
      <c r="F218" s="83"/>
      <c r="G218" s="26"/>
    </row>
    <row r="219" spans="1:7" x14ac:dyDescent="0.15">
      <c r="A219" s="46"/>
      <c r="B219" s="4"/>
      <c r="C219" s="127"/>
      <c r="D219" s="189"/>
      <c r="E219" s="65"/>
      <c r="F219" s="65" t="str">
        <f>IF(C219="","",ROUNDDOWN(C219*E219,0))</f>
        <v/>
      </c>
      <c r="G219" s="28"/>
    </row>
    <row r="220" spans="1:7" x14ac:dyDescent="0.15">
      <c r="A220" s="40"/>
      <c r="B220" s="5"/>
      <c r="C220" s="82"/>
      <c r="D220" s="188"/>
      <c r="E220" s="83"/>
      <c r="F220" s="83"/>
      <c r="G220" s="26"/>
    </row>
    <row r="221" spans="1:7" x14ac:dyDescent="0.15">
      <c r="A221" s="47"/>
      <c r="B221" s="4"/>
      <c r="C221" s="127"/>
      <c r="D221" s="189"/>
      <c r="E221" s="65"/>
      <c r="F221" s="65" t="str">
        <f>IF(C221="","",ROUNDDOWN(C221*E221,0))</f>
        <v/>
      </c>
      <c r="G221" s="28"/>
    </row>
    <row r="222" spans="1:7" x14ac:dyDescent="0.15">
      <c r="A222" s="29"/>
      <c r="B222" s="5"/>
      <c r="C222" s="82"/>
      <c r="D222" s="188"/>
      <c r="E222" s="83"/>
      <c r="F222" s="83"/>
      <c r="G222" s="26"/>
    </row>
    <row r="223" spans="1:7" x14ac:dyDescent="0.15">
      <c r="A223" s="47"/>
      <c r="B223" s="4"/>
      <c r="C223" s="127"/>
      <c r="D223" s="189"/>
      <c r="E223" s="65"/>
      <c r="F223" s="65" t="str">
        <f>IF(C223="","",ROUNDDOWN(C223*E223,0))</f>
        <v/>
      </c>
      <c r="G223" s="28"/>
    </row>
    <row r="224" spans="1:7" x14ac:dyDescent="0.15">
      <c r="A224" s="67"/>
      <c r="B224" s="80"/>
      <c r="C224" s="82"/>
      <c r="D224" s="188"/>
      <c r="E224" s="83"/>
      <c r="F224" s="83"/>
      <c r="G224" s="26"/>
    </row>
    <row r="225" spans="1:7" x14ac:dyDescent="0.15">
      <c r="A225" s="46"/>
      <c r="B225" s="23"/>
      <c r="C225" s="127"/>
      <c r="D225" s="189"/>
      <c r="E225" s="65"/>
      <c r="F225" s="65" t="str">
        <f>IF(C225="","",ROUNDDOWN(C225*E225,0))</f>
        <v/>
      </c>
      <c r="G225" s="28"/>
    </row>
    <row r="226" spans="1:7" x14ac:dyDescent="0.15">
      <c r="A226" s="67"/>
      <c r="B226" s="8"/>
      <c r="C226" s="82"/>
      <c r="D226" s="188"/>
      <c r="E226" s="83"/>
      <c r="F226" s="83"/>
      <c r="G226" s="26"/>
    </row>
    <row r="227" spans="1:7" x14ac:dyDescent="0.15">
      <c r="A227" s="46"/>
      <c r="B227" s="23"/>
      <c r="C227" s="127"/>
      <c r="D227" s="189"/>
      <c r="E227" s="65"/>
      <c r="F227" s="65" t="str">
        <f>IF(C227="","",ROUNDDOWN(C227*E227,0))</f>
        <v/>
      </c>
      <c r="G227" s="28"/>
    </row>
    <row r="228" spans="1:7" x14ac:dyDescent="0.15">
      <c r="A228" s="40"/>
      <c r="B228" s="80"/>
      <c r="C228" s="82"/>
      <c r="D228" s="188"/>
      <c r="E228" s="83"/>
      <c r="F228" s="83"/>
      <c r="G228" s="26"/>
    </row>
    <row r="229" spans="1:7" x14ac:dyDescent="0.15">
      <c r="A229" s="46"/>
      <c r="B229" s="23"/>
      <c r="C229" s="127"/>
      <c r="D229" s="189"/>
      <c r="E229" s="65"/>
      <c r="F229" s="65" t="str">
        <f>IF(C229="","",ROUNDDOWN(C229*E229,0))</f>
        <v/>
      </c>
      <c r="G229" s="28"/>
    </row>
    <row r="230" spans="1:7" x14ac:dyDescent="0.15">
      <c r="A230" s="40"/>
      <c r="B230" s="5"/>
      <c r="C230" s="82"/>
      <c r="D230" s="188"/>
      <c r="E230" s="83"/>
      <c r="F230" s="83"/>
      <c r="G230" s="26"/>
    </row>
    <row r="231" spans="1:7" x14ac:dyDescent="0.15">
      <c r="A231" s="47"/>
      <c r="B231" s="4"/>
      <c r="C231" s="127"/>
      <c r="D231" s="189"/>
      <c r="E231" s="65"/>
      <c r="F231" s="65" t="str">
        <f>IF(C231="","",ROUNDDOWN(C231*E231,0))</f>
        <v/>
      </c>
      <c r="G231" s="28"/>
    </row>
    <row r="232" spans="1:7" x14ac:dyDescent="0.15">
      <c r="A232" s="29"/>
      <c r="B232" s="5"/>
      <c r="C232" s="82"/>
      <c r="D232" s="188"/>
      <c r="E232" s="83"/>
      <c r="F232" s="83"/>
      <c r="G232" s="26"/>
    </row>
    <row r="233" spans="1:7" x14ac:dyDescent="0.15">
      <c r="A233" s="47"/>
      <c r="B233" s="4"/>
      <c r="C233" s="127"/>
      <c r="D233" s="189"/>
      <c r="E233" s="65"/>
      <c r="F233" s="65" t="str">
        <f>IF(C233="","",ROUNDDOWN(C233*E233,0))</f>
        <v/>
      </c>
      <c r="G233" s="28"/>
    </row>
    <row r="234" spans="1:7" x14ac:dyDescent="0.15">
      <c r="A234" s="29"/>
      <c r="B234" s="5"/>
      <c r="C234" s="82"/>
      <c r="D234" s="188"/>
      <c r="E234" s="83"/>
      <c r="F234" s="83"/>
      <c r="G234" s="26"/>
    </row>
    <row r="235" spans="1:7" x14ac:dyDescent="0.15">
      <c r="A235" s="47"/>
      <c r="B235" s="4"/>
      <c r="C235" s="127"/>
      <c r="D235" s="189"/>
      <c r="E235" s="65"/>
      <c r="F235" s="65" t="str">
        <f>IF(C235="","",ROUNDDOWN(C235*E235,0))</f>
        <v/>
      </c>
      <c r="G235" s="28"/>
    </row>
    <row r="236" spans="1:7" x14ac:dyDescent="0.15">
      <c r="A236" s="29"/>
      <c r="B236" s="5"/>
      <c r="C236" s="82"/>
      <c r="D236" s="188"/>
      <c r="E236" s="83"/>
      <c r="F236" s="83"/>
      <c r="G236" s="26"/>
    </row>
    <row r="237" spans="1:7" x14ac:dyDescent="0.15">
      <c r="A237" s="47"/>
      <c r="B237" s="4"/>
      <c r="C237" s="127"/>
      <c r="D237" s="189"/>
      <c r="E237" s="65"/>
      <c r="F237" s="65" t="str">
        <f>IF(C237="","",ROUNDDOWN(C237*E237,0))</f>
        <v/>
      </c>
      <c r="G237" s="28"/>
    </row>
    <row r="238" spans="1:7" x14ac:dyDescent="0.15">
      <c r="A238" s="29"/>
      <c r="B238" s="5"/>
      <c r="C238" s="82"/>
      <c r="D238" s="188"/>
      <c r="E238" s="83"/>
      <c r="F238" s="83"/>
      <c r="G238" s="26"/>
    </row>
    <row r="239" spans="1:7" x14ac:dyDescent="0.15">
      <c r="A239" s="47"/>
      <c r="B239" s="4"/>
      <c r="C239" s="127"/>
      <c r="D239" s="189"/>
      <c r="E239" s="65"/>
      <c r="F239" s="65" t="str">
        <f>IF(C239="","",ROUNDDOWN(C239*E239,0))</f>
        <v/>
      </c>
      <c r="G239" s="28"/>
    </row>
    <row r="240" spans="1:7" x14ac:dyDescent="0.15">
      <c r="A240" s="29"/>
      <c r="B240" s="5"/>
      <c r="C240" s="82"/>
      <c r="D240" s="188"/>
      <c r="E240" s="83"/>
      <c r="F240" s="83"/>
      <c r="G240" s="26"/>
    </row>
    <row r="241" spans="1:11" x14ac:dyDescent="0.15">
      <c r="A241" s="47"/>
      <c r="B241" s="4"/>
      <c r="C241" s="127"/>
      <c r="D241" s="189"/>
      <c r="E241" s="65"/>
      <c r="F241" s="65" t="str">
        <f>IF(C241="","",ROUNDDOWN(C241*E241,0))</f>
        <v/>
      </c>
      <c r="G241" s="28"/>
    </row>
    <row r="242" spans="1:11" x14ac:dyDescent="0.15">
      <c r="A242" s="29"/>
      <c r="B242" s="5"/>
      <c r="C242" s="82"/>
      <c r="D242" s="188"/>
      <c r="E242" s="83"/>
      <c r="F242" s="83"/>
      <c r="G242" s="26"/>
    </row>
    <row r="243" spans="1:11" x14ac:dyDescent="0.15">
      <c r="A243" s="47"/>
      <c r="B243" s="4"/>
      <c r="C243" s="127"/>
      <c r="D243" s="189"/>
      <c r="E243" s="65"/>
      <c r="F243" s="65" t="str">
        <f>IF(C243="","",ROUNDDOWN(C243*E243,0))</f>
        <v/>
      </c>
      <c r="G243" s="28"/>
    </row>
    <row r="244" spans="1:11" x14ac:dyDescent="0.15">
      <c r="A244" s="29"/>
      <c r="B244" s="5"/>
      <c r="C244" s="82"/>
      <c r="D244" s="188"/>
      <c r="E244" s="83"/>
      <c r="F244" s="83"/>
      <c r="G244" s="26"/>
    </row>
    <row r="245" spans="1:11" x14ac:dyDescent="0.15">
      <c r="A245" s="47"/>
      <c r="B245" s="4"/>
      <c r="C245" s="127"/>
      <c r="D245" s="189"/>
      <c r="E245" s="65"/>
      <c r="F245" s="65" t="str">
        <f>IF(C245="","",ROUNDDOWN(C245*E245,0))</f>
        <v/>
      </c>
      <c r="G245" s="28"/>
    </row>
    <row r="246" spans="1:11" x14ac:dyDescent="0.15">
      <c r="A246" s="48"/>
      <c r="B246" s="5"/>
      <c r="C246" s="167"/>
      <c r="D246" s="169"/>
      <c r="E246" s="190"/>
      <c r="F246" s="75"/>
      <c r="G246" s="26"/>
    </row>
    <row r="247" spans="1:11" x14ac:dyDescent="0.15">
      <c r="A247" s="49"/>
      <c r="B247" s="7"/>
      <c r="C247" s="171"/>
      <c r="D247" s="172"/>
      <c r="E247" s="191"/>
      <c r="F247" s="66"/>
      <c r="G247" s="39"/>
    </row>
    <row r="248" spans="1:11" x14ac:dyDescent="0.15">
      <c r="A248" s="50"/>
      <c r="B248" s="32"/>
      <c r="C248" s="30"/>
      <c r="D248" s="31"/>
      <c r="E248" s="41"/>
      <c r="F248" s="41"/>
      <c r="G248" s="42"/>
    </row>
    <row r="249" spans="1:11" ht="14.25" customHeight="1" x14ac:dyDescent="0.15">
      <c r="A249" s="180" t="s">
        <v>10</v>
      </c>
      <c r="B249" s="180"/>
      <c r="C249" s="180"/>
      <c r="D249" s="180"/>
      <c r="E249" s="180"/>
      <c r="F249" s="180"/>
      <c r="G249" s="180"/>
    </row>
    <row r="250" spans="1:11" ht="18.75" x14ac:dyDescent="0.15">
      <c r="A250" s="44"/>
      <c r="B250" s="3"/>
      <c r="C250" s="3"/>
      <c r="D250" s="3"/>
      <c r="E250" s="33"/>
      <c r="F250" s="34"/>
      <c r="G250" s="34"/>
    </row>
    <row r="251" spans="1:11" x14ac:dyDescent="0.15">
      <c r="A251" s="45" t="s">
        <v>2</v>
      </c>
      <c r="B251" s="12" t="s">
        <v>9</v>
      </c>
      <c r="C251" s="13" t="s">
        <v>1</v>
      </c>
      <c r="D251" s="14" t="s">
        <v>0</v>
      </c>
      <c r="E251" s="35" t="s">
        <v>3</v>
      </c>
      <c r="F251" s="35" t="s">
        <v>4</v>
      </c>
      <c r="G251" s="36" t="s">
        <v>5</v>
      </c>
    </row>
    <row r="252" spans="1:11" x14ac:dyDescent="0.15">
      <c r="A252" s="29" t="s">
        <v>248</v>
      </c>
      <c r="B252" s="4"/>
      <c r="C252" s="183"/>
      <c r="D252" s="184"/>
      <c r="E252" s="185"/>
      <c r="F252" s="187"/>
      <c r="G252" s="37"/>
      <c r="K252" s="54"/>
    </row>
    <row r="253" spans="1:11" x14ac:dyDescent="0.15">
      <c r="A253" s="46"/>
      <c r="B253" s="4"/>
      <c r="C253" s="168"/>
      <c r="D253" s="164"/>
      <c r="E253" s="186"/>
      <c r="F253" s="185"/>
      <c r="G253" s="28"/>
    </row>
    <row r="254" spans="1:11" x14ac:dyDescent="0.15">
      <c r="A254" s="67" t="s">
        <v>249</v>
      </c>
      <c r="B254" s="80"/>
      <c r="C254" s="142"/>
      <c r="D254" s="188" t="s">
        <v>216</v>
      </c>
      <c r="E254" s="77"/>
      <c r="F254" s="78"/>
      <c r="G254" s="26"/>
    </row>
    <row r="255" spans="1:11" x14ac:dyDescent="0.15">
      <c r="A255" s="46"/>
      <c r="B255" s="4" t="s">
        <v>253</v>
      </c>
      <c r="C255" s="137">
        <v>1</v>
      </c>
      <c r="D255" s="189"/>
      <c r="E255" s="65"/>
      <c r="F255" s="74">
        <f>IF(C255="","",ROUNDDOWN(C255*E255,0))</f>
        <v>0</v>
      </c>
      <c r="G255" s="28"/>
    </row>
    <row r="256" spans="1:11" x14ac:dyDescent="0.15">
      <c r="A256" s="67" t="s">
        <v>250</v>
      </c>
      <c r="B256" s="80"/>
      <c r="C256" s="142"/>
      <c r="D256" s="188" t="s">
        <v>216</v>
      </c>
      <c r="E256" s="77"/>
      <c r="F256" s="78"/>
      <c r="G256" s="26"/>
      <c r="I256" s="1"/>
    </row>
    <row r="257" spans="1:9" x14ac:dyDescent="0.15">
      <c r="A257" s="46"/>
      <c r="B257" s="4" t="s">
        <v>254</v>
      </c>
      <c r="C257" s="137">
        <v>4</v>
      </c>
      <c r="D257" s="189"/>
      <c r="E257" s="65"/>
      <c r="F257" s="74">
        <f>IF(C257="","",ROUNDDOWN(C257*E257,0))</f>
        <v>0</v>
      </c>
      <c r="G257" s="28"/>
    </row>
    <row r="258" spans="1:9" x14ac:dyDescent="0.15">
      <c r="A258" s="40" t="s">
        <v>251</v>
      </c>
      <c r="B258" s="8"/>
      <c r="C258" s="142"/>
      <c r="D258" s="188" t="s">
        <v>216</v>
      </c>
      <c r="E258" s="77"/>
      <c r="F258" s="78"/>
      <c r="G258" s="26"/>
      <c r="I258" s="1"/>
    </row>
    <row r="259" spans="1:9" x14ac:dyDescent="0.15">
      <c r="A259" s="46"/>
      <c r="B259" s="4" t="s">
        <v>255</v>
      </c>
      <c r="C259" s="137">
        <v>4</v>
      </c>
      <c r="D259" s="189"/>
      <c r="E259" s="65"/>
      <c r="F259" s="74">
        <f>IF(C259="","",ROUNDDOWN(C259*E259,0))</f>
        <v>0</v>
      </c>
      <c r="G259" s="28"/>
    </row>
    <row r="260" spans="1:9" x14ac:dyDescent="0.15">
      <c r="A260" s="40" t="s">
        <v>251</v>
      </c>
      <c r="B260" s="8"/>
      <c r="C260" s="142"/>
      <c r="D260" s="188" t="s">
        <v>216</v>
      </c>
      <c r="E260" s="77"/>
      <c r="F260" s="78"/>
      <c r="G260" s="26"/>
    </row>
    <row r="261" spans="1:9" x14ac:dyDescent="0.15">
      <c r="A261" s="46"/>
      <c r="B261" s="4" t="s">
        <v>256</v>
      </c>
      <c r="C261" s="137">
        <v>10</v>
      </c>
      <c r="D261" s="189"/>
      <c r="E261" s="65"/>
      <c r="F261" s="74">
        <f>IF(C261="","",ROUNDDOWN(C261*E261,0))</f>
        <v>0</v>
      </c>
      <c r="G261" s="28"/>
    </row>
    <row r="262" spans="1:9" x14ac:dyDescent="0.15">
      <c r="A262" s="40" t="s">
        <v>251</v>
      </c>
      <c r="B262" s="8"/>
      <c r="C262" s="142"/>
      <c r="D262" s="188" t="s">
        <v>216</v>
      </c>
      <c r="E262" s="77"/>
      <c r="F262" s="78"/>
      <c r="G262" s="26"/>
    </row>
    <row r="263" spans="1:9" x14ac:dyDescent="0.15">
      <c r="A263" s="46"/>
      <c r="B263" s="4" t="s">
        <v>257</v>
      </c>
      <c r="C263" s="137">
        <v>3</v>
      </c>
      <c r="D263" s="189"/>
      <c r="E263" s="65"/>
      <c r="F263" s="74">
        <f>IF(C263="","",ROUNDDOWN(C263*E263,0))</f>
        <v>0</v>
      </c>
      <c r="G263" s="28"/>
    </row>
    <row r="264" spans="1:9" x14ac:dyDescent="0.15">
      <c r="A264" s="40" t="s">
        <v>251</v>
      </c>
      <c r="B264" s="8"/>
      <c r="C264" s="142"/>
      <c r="D264" s="188" t="s">
        <v>216</v>
      </c>
      <c r="E264" s="77"/>
      <c r="F264" s="78"/>
      <c r="G264" s="26"/>
    </row>
    <row r="265" spans="1:9" x14ac:dyDescent="0.15">
      <c r="A265" s="46"/>
      <c r="B265" s="4" t="s">
        <v>258</v>
      </c>
      <c r="C265" s="137">
        <v>2</v>
      </c>
      <c r="D265" s="189"/>
      <c r="E265" s="65"/>
      <c r="F265" s="74">
        <f>IF(C265="","",ROUNDDOWN(C265*E265,0))</f>
        <v>0</v>
      </c>
      <c r="G265" s="28"/>
    </row>
    <row r="266" spans="1:9" x14ac:dyDescent="0.15">
      <c r="A266" s="40" t="s">
        <v>251</v>
      </c>
      <c r="B266" s="8"/>
      <c r="C266" s="142"/>
      <c r="D266" s="188" t="s">
        <v>216</v>
      </c>
      <c r="E266" s="77"/>
      <c r="F266" s="78"/>
      <c r="G266" s="26"/>
    </row>
    <row r="267" spans="1:9" x14ac:dyDescent="0.15">
      <c r="A267" s="46"/>
      <c r="B267" s="4" t="s">
        <v>259</v>
      </c>
      <c r="C267" s="137">
        <v>3</v>
      </c>
      <c r="D267" s="189"/>
      <c r="E267" s="65"/>
      <c r="F267" s="74">
        <f>IF(C267="","",ROUNDDOWN(C267*E267,0))</f>
        <v>0</v>
      </c>
      <c r="G267" s="28"/>
    </row>
    <row r="268" spans="1:9" x14ac:dyDescent="0.15">
      <c r="A268" s="40" t="s">
        <v>251</v>
      </c>
      <c r="B268" s="8"/>
      <c r="C268" s="142"/>
      <c r="D268" s="188" t="s">
        <v>216</v>
      </c>
      <c r="E268" s="77"/>
      <c r="F268" s="78"/>
      <c r="G268" s="26"/>
    </row>
    <row r="269" spans="1:9" x14ac:dyDescent="0.15">
      <c r="A269" s="46"/>
      <c r="B269" s="4" t="s">
        <v>260</v>
      </c>
      <c r="C269" s="137">
        <v>1</v>
      </c>
      <c r="D269" s="189"/>
      <c r="E269" s="65"/>
      <c r="F269" s="74">
        <f>IF(C269="","",ROUNDDOWN(C269*E269,0))</f>
        <v>0</v>
      </c>
      <c r="G269" s="28"/>
    </row>
    <row r="270" spans="1:9" x14ac:dyDescent="0.15">
      <c r="A270" s="40" t="s">
        <v>369</v>
      </c>
      <c r="B270" s="8"/>
      <c r="C270" s="142"/>
      <c r="D270" s="188" t="s">
        <v>216</v>
      </c>
      <c r="E270" s="77"/>
      <c r="F270" s="78"/>
      <c r="G270" s="26"/>
    </row>
    <row r="271" spans="1:9" x14ac:dyDescent="0.15">
      <c r="A271" s="46"/>
      <c r="B271" s="4" t="s">
        <v>261</v>
      </c>
      <c r="C271" s="137">
        <v>1</v>
      </c>
      <c r="D271" s="189"/>
      <c r="E271" s="65"/>
      <c r="F271" s="74">
        <f>IF(C271="","",ROUNDDOWN(C271*E271,0))</f>
        <v>0</v>
      </c>
      <c r="G271" s="28"/>
    </row>
    <row r="272" spans="1:9" x14ac:dyDescent="0.15">
      <c r="A272" s="40" t="s">
        <v>369</v>
      </c>
      <c r="B272" s="8"/>
      <c r="C272" s="142"/>
      <c r="D272" s="188" t="s">
        <v>216</v>
      </c>
      <c r="E272" s="77"/>
      <c r="F272" s="78"/>
      <c r="G272" s="26"/>
    </row>
    <row r="273" spans="1:7" x14ac:dyDescent="0.15">
      <c r="A273" s="46"/>
      <c r="B273" s="4" t="s">
        <v>262</v>
      </c>
      <c r="C273" s="137">
        <v>2</v>
      </c>
      <c r="D273" s="189"/>
      <c r="E273" s="65"/>
      <c r="F273" s="74">
        <f>IF(C273="","",ROUNDDOWN(C273*E273,0))</f>
        <v>0</v>
      </c>
      <c r="G273" s="28"/>
    </row>
    <row r="274" spans="1:7" x14ac:dyDescent="0.15">
      <c r="A274" s="129" t="s">
        <v>252</v>
      </c>
      <c r="B274" s="148"/>
      <c r="C274" s="152"/>
      <c r="D274" s="188" t="s">
        <v>7</v>
      </c>
      <c r="E274" s="77"/>
      <c r="F274" s="78"/>
      <c r="G274" s="26"/>
    </row>
    <row r="275" spans="1:7" x14ac:dyDescent="0.15">
      <c r="A275" s="47"/>
      <c r="B275" s="150" t="s">
        <v>263</v>
      </c>
      <c r="C275" s="137">
        <v>1</v>
      </c>
      <c r="D275" s="189"/>
      <c r="E275" s="65"/>
      <c r="F275" s="74">
        <f>IF(C275="","",ROUNDDOWN(C275*E275,0))</f>
        <v>0</v>
      </c>
      <c r="G275" s="28"/>
    </row>
    <row r="276" spans="1:7" x14ac:dyDescent="0.15">
      <c r="A276" s="29" t="s">
        <v>198</v>
      </c>
      <c r="B276" s="151"/>
      <c r="C276" s="152"/>
      <c r="D276" s="188" t="s">
        <v>7</v>
      </c>
      <c r="E276" s="77"/>
      <c r="F276" s="78"/>
      <c r="G276" s="26"/>
    </row>
    <row r="277" spans="1:7" x14ac:dyDescent="0.15">
      <c r="A277" s="47"/>
      <c r="B277" s="134"/>
      <c r="C277" s="137">
        <v>1</v>
      </c>
      <c r="D277" s="189"/>
      <c r="E277" s="65"/>
      <c r="F277" s="74">
        <f>IF(C277="","",ROUNDDOWN(C277*E277,0))</f>
        <v>0</v>
      </c>
      <c r="G277" s="28"/>
    </row>
    <row r="278" spans="1:7" x14ac:dyDescent="0.15">
      <c r="A278" s="140" t="s">
        <v>199</v>
      </c>
      <c r="B278" s="151"/>
      <c r="C278" s="152"/>
      <c r="D278" s="188"/>
      <c r="E278" s="77"/>
      <c r="F278" s="78"/>
      <c r="G278" s="26"/>
    </row>
    <row r="279" spans="1:7" x14ac:dyDescent="0.15">
      <c r="A279" s="47"/>
      <c r="B279" s="134"/>
      <c r="C279" s="137"/>
      <c r="D279" s="189"/>
      <c r="E279" s="65"/>
      <c r="F279" s="74">
        <f>SUM(F254:F278)</f>
        <v>0</v>
      </c>
      <c r="G279" s="28"/>
    </row>
    <row r="280" spans="1:7" x14ac:dyDescent="0.15">
      <c r="A280" s="40" t="s">
        <v>201</v>
      </c>
      <c r="B280" s="151"/>
      <c r="C280" s="152"/>
      <c r="D280" s="188" t="s">
        <v>7</v>
      </c>
      <c r="E280" s="77"/>
      <c r="F280" s="78"/>
      <c r="G280" s="26"/>
    </row>
    <row r="281" spans="1:7" x14ac:dyDescent="0.15">
      <c r="A281" s="47"/>
      <c r="B281" s="134"/>
      <c r="C281" s="137">
        <v>1</v>
      </c>
      <c r="D281" s="189"/>
      <c r="E281" s="65"/>
      <c r="F281" s="74">
        <f>IF(C281="","",ROUNDDOWN(C281*E281,0))</f>
        <v>0</v>
      </c>
      <c r="G281" s="28"/>
    </row>
    <row r="282" spans="1:7" x14ac:dyDescent="0.15">
      <c r="A282" s="140" t="s">
        <v>234</v>
      </c>
      <c r="B282" s="151"/>
      <c r="C282" s="152"/>
      <c r="D282" s="188"/>
      <c r="E282" s="77"/>
      <c r="F282" s="153"/>
      <c r="G282" s="26"/>
    </row>
    <row r="283" spans="1:7" x14ac:dyDescent="0.15">
      <c r="A283" s="47"/>
      <c r="B283" s="134"/>
      <c r="C283" s="137"/>
      <c r="D283" s="189"/>
      <c r="E283" s="65"/>
      <c r="F283" s="74">
        <f>F279+F281</f>
        <v>0</v>
      </c>
      <c r="G283" s="28"/>
    </row>
    <row r="284" spans="1:7" x14ac:dyDescent="0.15">
      <c r="A284" s="29"/>
      <c r="B284" s="151"/>
      <c r="C284" s="152"/>
      <c r="D284" s="188"/>
      <c r="E284" s="77"/>
      <c r="F284" s="78"/>
      <c r="G284" s="26"/>
    </row>
    <row r="285" spans="1:7" x14ac:dyDescent="0.15">
      <c r="A285" s="47"/>
      <c r="B285" s="134"/>
      <c r="C285" s="137"/>
      <c r="D285" s="189"/>
      <c r="E285" s="65"/>
      <c r="F285" s="74" t="str">
        <f>IF(C285="","",ROUNDDOWN(C285*E285,0))</f>
        <v/>
      </c>
      <c r="G285" s="28"/>
    </row>
    <row r="286" spans="1:7" x14ac:dyDescent="0.15">
      <c r="A286" s="29"/>
      <c r="B286" s="151"/>
      <c r="C286" s="149"/>
      <c r="D286" s="188"/>
      <c r="E286" s="77"/>
      <c r="F286" s="78"/>
      <c r="G286" s="26"/>
    </row>
    <row r="287" spans="1:7" x14ac:dyDescent="0.15">
      <c r="A287" s="47"/>
      <c r="B287" s="134"/>
      <c r="C287" s="70"/>
      <c r="D287" s="189"/>
      <c r="E287" s="65"/>
      <c r="F287" s="74" t="str">
        <f>IF(C287="","",ROUNDDOWN(C287*E287,0))</f>
        <v/>
      </c>
      <c r="G287" s="28"/>
    </row>
    <row r="288" spans="1:7" x14ac:dyDescent="0.15">
      <c r="A288" s="29"/>
      <c r="B288" s="151"/>
      <c r="C288" s="149"/>
      <c r="D288" s="188"/>
      <c r="E288" s="77"/>
      <c r="F288" s="78"/>
      <c r="G288" s="26"/>
    </row>
    <row r="289" spans="1:7" x14ac:dyDescent="0.15">
      <c r="A289" s="47"/>
      <c r="B289" s="134"/>
      <c r="C289" s="70"/>
      <c r="D289" s="189"/>
      <c r="E289" s="65"/>
      <c r="F289" s="74" t="str">
        <f>IF(C289="","",ROUNDDOWN(C289*E289,0))</f>
        <v/>
      </c>
      <c r="G289" s="28"/>
    </row>
    <row r="290" spans="1:7" x14ac:dyDescent="0.15">
      <c r="A290" s="29"/>
      <c r="B290" s="151"/>
      <c r="C290" s="149"/>
      <c r="D290" s="188"/>
      <c r="E290" s="77"/>
      <c r="F290" s="78"/>
      <c r="G290" s="26"/>
    </row>
    <row r="291" spans="1:7" x14ac:dyDescent="0.15">
      <c r="A291" s="47"/>
      <c r="B291" s="134"/>
      <c r="C291" s="70"/>
      <c r="D291" s="189"/>
      <c r="E291" s="65"/>
      <c r="F291" s="74" t="str">
        <f>IF(C291="","",ROUNDDOWN(C291*E291,0))</f>
        <v/>
      </c>
      <c r="G291" s="28"/>
    </row>
    <row r="292" spans="1:7" x14ac:dyDescent="0.15">
      <c r="A292" s="29"/>
      <c r="B292" s="151"/>
      <c r="C292" s="149"/>
      <c r="D292" s="188"/>
      <c r="E292" s="77"/>
      <c r="F292" s="78"/>
      <c r="G292" s="26"/>
    </row>
    <row r="293" spans="1:7" x14ac:dyDescent="0.15">
      <c r="A293" s="47"/>
      <c r="B293" s="134"/>
      <c r="C293" s="70"/>
      <c r="D293" s="189"/>
      <c r="E293" s="65"/>
      <c r="F293" s="74" t="str">
        <f>IF(C293="","",ROUNDDOWN(C293*E293,0))</f>
        <v/>
      </c>
      <c r="G293" s="28"/>
    </row>
    <row r="294" spans="1:7" x14ac:dyDescent="0.15">
      <c r="A294" s="29"/>
      <c r="B294" s="151"/>
      <c r="C294" s="149"/>
      <c r="D294" s="188"/>
      <c r="E294" s="77"/>
      <c r="F294" s="78"/>
      <c r="G294" s="26"/>
    </row>
    <row r="295" spans="1:7" x14ac:dyDescent="0.15">
      <c r="A295" s="47"/>
      <c r="B295" s="4"/>
      <c r="C295" s="70"/>
      <c r="D295" s="189"/>
      <c r="E295" s="65"/>
      <c r="F295" s="74" t="str">
        <f>IF(C295="","",ROUNDDOWN(C295*E295,0))</f>
        <v/>
      </c>
      <c r="G295" s="28"/>
    </row>
    <row r="296" spans="1:7" x14ac:dyDescent="0.15">
      <c r="A296" s="29"/>
      <c r="B296" s="5"/>
      <c r="C296" s="76"/>
      <c r="D296" s="188"/>
      <c r="E296" s="77"/>
      <c r="F296" s="78"/>
      <c r="G296" s="26"/>
    </row>
    <row r="297" spans="1:7" x14ac:dyDescent="0.15">
      <c r="A297" s="47"/>
      <c r="B297" s="4"/>
      <c r="C297" s="70"/>
      <c r="D297" s="189"/>
      <c r="E297" s="65"/>
      <c r="F297" s="74" t="str">
        <f>IF(C297="","",ROUNDDOWN(C297*E297,0))</f>
        <v/>
      </c>
      <c r="G297" s="28"/>
    </row>
    <row r="298" spans="1:7" x14ac:dyDescent="0.15">
      <c r="A298" s="29"/>
      <c r="B298" s="5"/>
      <c r="C298" s="76"/>
      <c r="D298" s="188"/>
      <c r="E298" s="77"/>
      <c r="F298" s="78"/>
      <c r="G298" s="26"/>
    </row>
    <row r="299" spans="1:7" x14ac:dyDescent="0.15">
      <c r="A299" s="47"/>
      <c r="B299" s="4"/>
      <c r="C299" s="70"/>
      <c r="D299" s="189"/>
      <c r="E299" s="65"/>
      <c r="F299" s="74" t="str">
        <f>IF(C299="","",ROUNDDOWN(C299*E299,0))</f>
        <v/>
      </c>
      <c r="G299" s="28"/>
    </row>
    <row r="300" spans="1:7" x14ac:dyDescent="0.15">
      <c r="A300" s="29"/>
      <c r="B300" s="5"/>
      <c r="C300" s="76"/>
      <c r="D300" s="188"/>
      <c r="E300" s="77"/>
      <c r="F300" s="78"/>
      <c r="G300" s="26"/>
    </row>
    <row r="301" spans="1:7" x14ac:dyDescent="0.15">
      <c r="A301" s="47"/>
      <c r="B301" s="4"/>
      <c r="C301" s="70"/>
      <c r="D301" s="189"/>
      <c r="E301" s="65"/>
      <c r="F301" s="74" t="str">
        <f>IF(C301="","",ROUNDDOWN(C301*E301,0))</f>
        <v/>
      </c>
      <c r="G301" s="28"/>
    </row>
    <row r="302" spans="1:7" x14ac:dyDescent="0.15">
      <c r="A302" s="29"/>
      <c r="B302" s="5"/>
      <c r="C302" s="76"/>
      <c r="D302" s="188"/>
      <c r="E302" s="77"/>
      <c r="F302" s="78"/>
      <c r="G302" s="26"/>
    </row>
    <row r="303" spans="1:7" x14ac:dyDescent="0.15">
      <c r="A303" s="47"/>
      <c r="B303" s="4"/>
      <c r="C303" s="70"/>
      <c r="D303" s="189"/>
      <c r="E303" s="65"/>
      <c r="F303" s="74" t="str">
        <f>IF(C303="","",ROUNDDOWN(C303*E303,0))</f>
        <v/>
      </c>
      <c r="G303" s="28"/>
    </row>
    <row r="304" spans="1:7" x14ac:dyDescent="0.15">
      <c r="A304" s="29"/>
      <c r="B304" s="5"/>
      <c r="C304" s="76"/>
      <c r="D304" s="188"/>
      <c r="E304" s="77"/>
      <c r="F304" s="78"/>
      <c r="G304" s="26"/>
    </row>
    <row r="305" spans="1:7" x14ac:dyDescent="0.15">
      <c r="A305" s="47"/>
      <c r="B305" s="4"/>
      <c r="C305" s="70"/>
      <c r="D305" s="189"/>
      <c r="E305" s="65"/>
      <c r="F305" s="74" t="str">
        <f>IF(C305="","",ROUNDDOWN(C305*E305,0))</f>
        <v/>
      </c>
      <c r="G305" s="28"/>
    </row>
    <row r="306" spans="1:7" x14ac:dyDescent="0.15">
      <c r="A306" s="29"/>
      <c r="B306" s="5"/>
      <c r="C306" s="76"/>
      <c r="D306" s="188"/>
      <c r="E306" s="77"/>
      <c r="F306" s="78"/>
      <c r="G306" s="26"/>
    </row>
    <row r="307" spans="1:7" x14ac:dyDescent="0.15">
      <c r="A307" s="47"/>
      <c r="B307" s="4"/>
      <c r="C307" s="70"/>
      <c r="D307" s="189"/>
      <c r="E307" s="65"/>
      <c r="F307" s="74" t="str">
        <f>IF(C307="","",ROUNDDOWN(C307*E307,0))</f>
        <v/>
      </c>
      <c r="G307" s="28"/>
    </row>
    <row r="308" spans="1:7" x14ac:dyDescent="0.15">
      <c r="A308" s="48"/>
      <c r="B308" s="5"/>
      <c r="C308" s="167"/>
      <c r="D308" s="169"/>
      <c r="E308" s="190"/>
      <c r="F308" s="75"/>
      <c r="G308" s="26"/>
    </row>
    <row r="309" spans="1:7" x14ac:dyDescent="0.15">
      <c r="A309" s="49"/>
      <c r="B309" s="7"/>
      <c r="C309" s="171"/>
      <c r="D309" s="172"/>
      <c r="E309" s="191"/>
      <c r="F309" s="66"/>
      <c r="G309" s="39"/>
    </row>
    <row r="310" spans="1:7" x14ac:dyDescent="0.15">
      <c r="A310" s="50"/>
      <c r="B310" s="32"/>
      <c r="C310" s="30"/>
      <c r="D310" s="31"/>
      <c r="E310" s="41"/>
      <c r="F310" s="41"/>
      <c r="G310" s="42"/>
    </row>
  </sheetData>
  <mergeCells count="190">
    <mergeCell ref="D286:D287"/>
    <mergeCell ref="C308:C309"/>
    <mergeCell ref="D308:D309"/>
    <mergeCell ref="E308:E309"/>
    <mergeCell ref="D300:D301"/>
    <mergeCell ref="D306:D307"/>
    <mergeCell ref="D290:D291"/>
    <mergeCell ref="D304:D305"/>
    <mergeCell ref="D292:D293"/>
    <mergeCell ref="D294:D295"/>
    <mergeCell ref="E246:E247"/>
    <mergeCell ref="D242:D243"/>
    <mergeCell ref="D244:D245"/>
    <mergeCell ref="D240:D241"/>
    <mergeCell ref="D284:D285"/>
    <mergeCell ref="D216:D217"/>
    <mergeCell ref="D234:D235"/>
    <mergeCell ref="D236:D237"/>
    <mergeCell ref="D238:D239"/>
    <mergeCell ref="D218:D219"/>
    <mergeCell ref="D198:D199"/>
    <mergeCell ref="D202:D203"/>
    <mergeCell ref="D254:D255"/>
    <mergeCell ref="D208:D209"/>
    <mergeCell ref="D228:D229"/>
    <mergeCell ref="D230:D231"/>
    <mergeCell ref="D232:D233"/>
    <mergeCell ref="D288:D289"/>
    <mergeCell ref="D280:D281"/>
    <mergeCell ref="D282:D283"/>
    <mergeCell ref="D276:D277"/>
    <mergeCell ref="D278:D279"/>
    <mergeCell ref="D220:D221"/>
    <mergeCell ref="D222:D223"/>
    <mergeCell ref="D270:D271"/>
    <mergeCell ref="D266:D267"/>
    <mergeCell ref="D246:D247"/>
    <mergeCell ref="D298:D299"/>
    <mergeCell ref="D302:D303"/>
    <mergeCell ref="D296:D297"/>
    <mergeCell ref="D264:D265"/>
    <mergeCell ref="D210:D211"/>
    <mergeCell ref="D212:D213"/>
    <mergeCell ref="D214:D215"/>
    <mergeCell ref="D272:D273"/>
    <mergeCell ref="D274:D275"/>
    <mergeCell ref="D268:D269"/>
    <mergeCell ref="D260:D261"/>
    <mergeCell ref="D262:D263"/>
    <mergeCell ref="D224:D225"/>
    <mergeCell ref="D204:D205"/>
    <mergeCell ref="D206:D207"/>
    <mergeCell ref="A187:G187"/>
    <mergeCell ref="F252:F253"/>
    <mergeCell ref="D200:D201"/>
    <mergeCell ref="C246:C247"/>
    <mergeCell ref="D196:D197"/>
    <mergeCell ref="D258:D259"/>
    <mergeCell ref="D164:D165"/>
    <mergeCell ref="D166:D167"/>
    <mergeCell ref="D174:D175"/>
    <mergeCell ref="D176:D177"/>
    <mergeCell ref="D184:D185"/>
    <mergeCell ref="D192:D193"/>
    <mergeCell ref="D226:D227"/>
    <mergeCell ref="D170:D171"/>
    <mergeCell ref="D172:D173"/>
    <mergeCell ref="D168:D169"/>
    <mergeCell ref="D190:D191"/>
    <mergeCell ref="D194:D195"/>
    <mergeCell ref="D182:D183"/>
    <mergeCell ref="D178:D179"/>
    <mergeCell ref="D160:D161"/>
    <mergeCell ref="D162:D163"/>
    <mergeCell ref="D180:D181"/>
    <mergeCell ref="D156:D157"/>
    <mergeCell ref="D256:D257"/>
    <mergeCell ref="A249:G249"/>
    <mergeCell ref="C252:C253"/>
    <mergeCell ref="D252:D253"/>
    <mergeCell ref="D146:D147"/>
    <mergeCell ref="D152:D153"/>
    <mergeCell ref="D154:D155"/>
    <mergeCell ref="D158:D159"/>
    <mergeCell ref="E252:E253"/>
    <mergeCell ref="D138:D139"/>
    <mergeCell ref="D142:D143"/>
    <mergeCell ref="D140:D141"/>
    <mergeCell ref="D148:D149"/>
    <mergeCell ref="D150:D151"/>
    <mergeCell ref="D144:D145"/>
    <mergeCell ref="C60:C61"/>
    <mergeCell ref="D50:D51"/>
    <mergeCell ref="D54:D55"/>
    <mergeCell ref="D132:D133"/>
    <mergeCell ref="D130:D131"/>
    <mergeCell ref="D134:D135"/>
    <mergeCell ref="D94:D95"/>
    <mergeCell ref="D72:D73"/>
    <mergeCell ref="D70:D71"/>
    <mergeCell ref="D96:D97"/>
    <mergeCell ref="A1:G1"/>
    <mergeCell ref="C4:C5"/>
    <mergeCell ref="D4:D5"/>
    <mergeCell ref="D6:D7"/>
    <mergeCell ref="D8:D9"/>
    <mergeCell ref="F4:F5"/>
    <mergeCell ref="E4:E5"/>
    <mergeCell ref="D10:D11"/>
    <mergeCell ref="D14:D15"/>
    <mergeCell ref="D12:D13"/>
    <mergeCell ref="D18:D19"/>
    <mergeCell ref="D20:D21"/>
    <mergeCell ref="D16:D17"/>
    <mergeCell ref="D22:D23"/>
    <mergeCell ref="D24:D25"/>
    <mergeCell ref="D38:D39"/>
    <mergeCell ref="D40:D41"/>
    <mergeCell ref="D42:D43"/>
    <mergeCell ref="D44:D45"/>
    <mergeCell ref="D26:D27"/>
    <mergeCell ref="D46:D47"/>
    <mergeCell ref="D30:D31"/>
    <mergeCell ref="D28:D29"/>
    <mergeCell ref="D32:D33"/>
    <mergeCell ref="D34:D35"/>
    <mergeCell ref="D36:D37"/>
    <mergeCell ref="F66:F67"/>
    <mergeCell ref="D58:D59"/>
    <mergeCell ref="D52:D53"/>
    <mergeCell ref="D48:D49"/>
    <mergeCell ref="D68:D69"/>
    <mergeCell ref="D56:D57"/>
    <mergeCell ref="A63:G63"/>
    <mergeCell ref="C66:C67"/>
    <mergeCell ref="D66:D67"/>
    <mergeCell ref="E66:E67"/>
    <mergeCell ref="E60:E61"/>
    <mergeCell ref="D80:D81"/>
    <mergeCell ref="D82:D83"/>
    <mergeCell ref="D74:D75"/>
    <mergeCell ref="D60:D61"/>
    <mergeCell ref="D76:D77"/>
    <mergeCell ref="D78:D79"/>
    <mergeCell ref="D98:D99"/>
    <mergeCell ref="D100:D101"/>
    <mergeCell ref="D102:D103"/>
    <mergeCell ref="D118:D119"/>
    <mergeCell ref="D84:D85"/>
    <mergeCell ref="D86:D87"/>
    <mergeCell ref="D88:D89"/>
    <mergeCell ref="D90:D91"/>
    <mergeCell ref="D92:D93"/>
    <mergeCell ref="D122:D123"/>
    <mergeCell ref="E122:E123"/>
    <mergeCell ref="D116:D117"/>
    <mergeCell ref="D104:D105"/>
    <mergeCell ref="D106:D107"/>
    <mergeCell ref="D108:D109"/>
    <mergeCell ref="D110:D111"/>
    <mergeCell ref="D112:D113"/>
    <mergeCell ref="D114:D115"/>
    <mergeCell ref="K133:K134"/>
    <mergeCell ref="D136:D137"/>
    <mergeCell ref="D120:D121"/>
    <mergeCell ref="K131:K132"/>
    <mergeCell ref="A125:G125"/>
    <mergeCell ref="C128:C129"/>
    <mergeCell ref="D128:D129"/>
    <mergeCell ref="E128:E129"/>
    <mergeCell ref="F128:F129"/>
    <mergeCell ref="C122:C123"/>
    <mergeCell ref="K181:K182"/>
    <mergeCell ref="L181:L182"/>
    <mergeCell ref="K179:K180"/>
    <mergeCell ref="L179:L180"/>
    <mergeCell ref="M179:M180"/>
    <mergeCell ref="N179:N180"/>
    <mergeCell ref="M181:M182"/>
    <mergeCell ref="N181:N182"/>
    <mergeCell ref="L133:L134"/>
    <mergeCell ref="M133:M134"/>
    <mergeCell ref="N133:N134"/>
    <mergeCell ref="K129:K130"/>
    <mergeCell ref="L129:L130"/>
    <mergeCell ref="M129:M130"/>
    <mergeCell ref="L131:L132"/>
    <mergeCell ref="M131:M132"/>
    <mergeCell ref="N131:N132"/>
    <mergeCell ref="N129:N130"/>
  </mergeCells>
  <phoneticPr fontId="1"/>
  <pageMargins left="0.77" right="0.26" top="0.74" bottom="0.32" header="0.51200000000000001" footer="0.85"/>
  <pageSetup paperSize="9" scale="97" orientation="portrait" r:id="rId1"/>
  <headerFooter alignWithMargins="0"/>
  <rowBreaks count="4" manualBreakCount="4">
    <brk id="62" max="6" man="1"/>
    <brk id="124" max="6" man="1"/>
    <brk id="186" max="6" man="1"/>
    <brk id="2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4"/>
  <sheetViews>
    <sheetView view="pageBreakPreview" zoomScaleNormal="130" zoomScaleSheetLayoutView="100" workbookViewId="0">
      <selection activeCell="F21" sqref="F21"/>
    </sheetView>
  </sheetViews>
  <sheetFormatPr defaultColWidth="8.875" defaultRowHeight="13.5" x14ac:dyDescent="0.15"/>
  <cols>
    <col min="1" max="1" width="22.5" style="53" customWidth="1"/>
    <col min="2" max="2" width="20.375" customWidth="1"/>
    <col min="3" max="3" width="7.375" customWidth="1"/>
    <col min="4" max="4" width="4.125" customWidth="1"/>
    <col min="5" max="5" width="9.125" style="43" customWidth="1"/>
    <col min="6" max="6" width="12.625" style="43" customWidth="1"/>
    <col min="7" max="7" width="16.375" style="43" customWidth="1"/>
  </cols>
  <sheetData>
    <row r="1" spans="1:9" ht="17.25" x14ac:dyDescent="0.15">
      <c r="A1" s="180" t="s">
        <v>10</v>
      </c>
      <c r="B1" s="180"/>
      <c r="C1" s="180"/>
      <c r="D1" s="180"/>
      <c r="E1" s="180"/>
      <c r="F1" s="180"/>
      <c r="G1" s="180"/>
    </row>
    <row r="2" spans="1:9" ht="14.25" customHeight="1" x14ac:dyDescent="0.15">
      <c r="A2" s="44"/>
      <c r="B2" s="3"/>
      <c r="C2" s="3"/>
      <c r="D2" s="3"/>
      <c r="E2" s="33"/>
      <c r="F2" s="34"/>
      <c r="G2" s="34"/>
    </row>
    <row r="3" spans="1:9" x14ac:dyDescent="0.15">
      <c r="A3" s="45" t="s">
        <v>2</v>
      </c>
      <c r="B3" s="12" t="s">
        <v>9</v>
      </c>
      <c r="C3" s="13" t="s">
        <v>1</v>
      </c>
      <c r="D3" s="14" t="s">
        <v>0</v>
      </c>
      <c r="E3" s="35" t="s">
        <v>3</v>
      </c>
      <c r="F3" s="35" t="s">
        <v>4</v>
      </c>
      <c r="G3" s="36" t="s">
        <v>5</v>
      </c>
    </row>
    <row r="4" spans="1:9" x14ac:dyDescent="0.15">
      <c r="A4" s="68" t="s">
        <v>372</v>
      </c>
      <c r="B4" s="4"/>
      <c r="C4" s="183"/>
      <c r="D4" s="184"/>
      <c r="E4" s="185"/>
      <c r="F4" s="187" t="str">
        <f>IF(C4="","",ROUND(C4*E4,0))</f>
        <v/>
      </c>
      <c r="G4" s="28"/>
    </row>
    <row r="5" spans="1:9" x14ac:dyDescent="0.15">
      <c r="A5" s="46"/>
      <c r="B5" s="4"/>
      <c r="C5" s="168"/>
      <c r="D5" s="164"/>
      <c r="E5" s="186"/>
      <c r="F5" s="185"/>
      <c r="G5" s="28"/>
    </row>
    <row r="6" spans="1:9" x14ac:dyDescent="0.15">
      <c r="A6" s="67" t="s">
        <v>264</v>
      </c>
      <c r="B6" s="8"/>
      <c r="C6" s="82"/>
      <c r="D6" s="188" t="s">
        <v>7</v>
      </c>
      <c r="E6" s="83"/>
      <c r="F6" s="83"/>
      <c r="G6" s="38"/>
    </row>
    <row r="7" spans="1:9" x14ac:dyDescent="0.15">
      <c r="A7" s="46"/>
      <c r="B7" s="4"/>
      <c r="C7" s="127">
        <v>1</v>
      </c>
      <c r="D7" s="189"/>
      <c r="E7" s="65"/>
      <c r="F7" s="65">
        <f>F123</f>
        <v>0</v>
      </c>
      <c r="G7" s="28"/>
    </row>
    <row r="8" spans="1:9" x14ac:dyDescent="0.15">
      <c r="A8" s="67" t="s">
        <v>266</v>
      </c>
      <c r="B8" s="8"/>
      <c r="C8" s="82"/>
      <c r="D8" s="188" t="s">
        <v>7</v>
      </c>
      <c r="E8" s="83"/>
      <c r="F8" s="83"/>
      <c r="G8" s="38"/>
    </row>
    <row r="9" spans="1:9" x14ac:dyDescent="0.15">
      <c r="A9" s="46"/>
      <c r="B9" s="4"/>
      <c r="C9" s="127">
        <v>1</v>
      </c>
      <c r="D9" s="189"/>
      <c r="E9" s="65"/>
      <c r="F9" s="65">
        <f>F185</f>
        <v>0</v>
      </c>
      <c r="G9" s="128"/>
      <c r="I9" s="1"/>
    </row>
    <row r="10" spans="1:9" x14ac:dyDescent="0.15">
      <c r="A10" s="29" t="s">
        <v>265</v>
      </c>
      <c r="B10" s="5"/>
      <c r="C10" s="82"/>
      <c r="D10" s="188" t="s">
        <v>7</v>
      </c>
      <c r="E10" s="83"/>
      <c r="F10" s="83"/>
      <c r="G10" s="38"/>
    </row>
    <row r="11" spans="1:9" x14ac:dyDescent="0.15">
      <c r="A11" s="46"/>
      <c r="B11" s="9"/>
      <c r="C11" s="127">
        <v>1</v>
      </c>
      <c r="D11" s="189"/>
      <c r="E11" s="65"/>
      <c r="F11" s="65">
        <f>F247</f>
        <v>0</v>
      </c>
      <c r="G11" s="28"/>
      <c r="I11" s="1"/>
    </row>
    <row r="12" spans="1:9" x14ac:dyDescent="0.15">
      <c r="A12" s="29" t="s">
        <v>267</v>
      </c>
      <c r="B12" s="4"/>
      <c r="C12" s="82"/>
      <c r="D12" s="188" t="s">
        <v>7</v>
      </c>
      <c r="E12" s="83"/>
      <c r="F12" s="83"/>
      <c r="G12" s="38"/>
    </row>
    <row r="13" spans="1:9" x14ac:dyDescent="0.15">
      <c r="A13" s="46"/>
      <c r="B13" s="9"/>
      <c r="C13" s="127">
        <v>1</v>
      </c>
      <c r="D13" s="189"/>
      <c r="E13" s="65"/>
      <c r="F13" s="65">
        <f>F309</f>
        <v>0</v>
      </c>
      <c r="G13" s="28"/>
    </row>
    <row r="14" spans="1:9" x14ac:dyDescent="0.15">
      <c r="A14" s="29" t="s">
        <v>268</v>
      </c>
      <c r="B14" s="5"/>
      <c r="C14" s="82"/>
      <c r="D14" s="188" t="s">
        <v>7</v>
      </c>
      <c r="E14" s="83"/>
      <c r="F14" s="83"/>
      <c r="G14" s="26"/>
    </row>
    <row r="15" spans="1:9" x14ac:dyDescent="0.15">
      <c r="A15" s="46"/>
      <c r="B15" s="9"/>
      <c r="C15" s="127">
        <v>1</v>
      </c>
      <c r="D15" s="189"/>
      <c r="E15" s="65"/>
      <c r="F15" s="65">
        <f>F433</f>
        <v>0</v>
      </c>
      <c r="G15" s="28"/>
    </row>
    <row r="16" spans="1:9" x14ac:dyDescent="0.15">
      <c r="A16" s="29" t="s">
        <v>370</v>
      </c>
      <c r="B16" s="5"/>
      <c r="C16" s="82"/>
      <c r="D16" s="188" t="s">
        <v>7</v>
      </c>
      <c r="E16" s="83"/>
      <c r="F16" s="83"/>
      <c r="G16" s="26"/>
    </row>
    <row r="17" spans="1:7" x14ac:dyDescent="0.15">
      <c r="A17" s="46"/>
      <c r="B17" s="4"/>
      <c r="C17" s="127">
        <v>1</v>
      </c>
      <c r="D17" s="189"/>
      <c r="E17" s="65"/>
      <c r="F17" s="65">
        <v>0</v>
      </c>
      <c r="G17" s="28"/>
    </row>
    <row r="18" spans="1:7" x14ac:dyDescent="0.15">
      <c r="A18" s="29"/>
      <c r="B18" s="5"/>
      <c r="C18" s="82"/>
      <c r="D18" s="188"/>
      <c r="E18" s="83"/>
      <c r="F18" s="83"/>
      <c r="G18" s="26"/>
    </row>
    <row r="19" spans="1:7" x14ac:dyDescent="0.15">
      <c r="A19" s="46"/>
      <c r="B19" s="4"/>
      <c r="C19" s="127"/>
      <c r="D19" s="189"/>
      <c r="E19" s="65"/>
      <c r="F19" s="65"/>
      <c r="G19" s="28"/>
    </row>
    <row r="20" spans="1:7" x14ac:dyDescent="0.15">
      <c r="A20" s="29"/>
      <c r="B20" s="5"/>
      <c r="C20" s="82"/>
      <c r="D20" s="188"/>
      <c r="E20" s="83"/>
      <c r="F20" s="83"/>
      <c r="G20" s="26"/>
    </row>
    <row r="21" spans="1:7" x14ac:dyDescent="0.15">
      <c r="A21" s="46"/>
      <c r="B21" s="4"/>
      <c r="C21" s="127"/>
      <c r="D21" s="189"/>
      <c r="E21" s="65"/>
      <c r="F21" s="65"/>
      <c r="G21" s="28"/>
    </row>
    <row r="22" spans="1:7" x14ac:dyDescent="0.15">
      <c r="A22" s="29"/>
      <c r="B22" s="5"/>
      <c r="C22" s="82"/>
      <c r="D22" s="188"/>
      <c r="E22" s="83"/>
      <c r="F22" s="83"/>
      <c r="G22" s="26"/>
    </row>
    <row r="23" spans="1:7" x14ac:dyDescent="0.15">
      <c r="A23" s="46"/>
      <c r="B23" s="9"/>
      <c r="C23" s="127"/>
      <c r="D23" s="189"/>
      <c r="E23" s="65"/>
      <c r="F23" s="65"/>
      <c r="G23" s="28"/>
    </row>
    <row r="24" spans="1:7" x14ac:dyDescent="0.15">
      <c r="A24" s="40"/>
      <c r="B24" s="5"/>
      <c r="C24" s="82"/>
      <c r="D24" s="188"/>
      <c r="E24" s="83"/>
      <c r="F24" s="83"/>
      <c r="G24" s="26"/>
    </row>
    <row r="25" spans="1:7" x14ac:dyDescent="0.15">
      <c r="A25" s="46"/>
      <c r="B25" s="9"/>
      <c r="C25" s="127"/>
      <c r="D25" s="189"/>
      <c r="E25" s="65"/>
      <c r="F25" s="65"/>
      <c r="G25" s="28"/>
    </row>
    <row r="26" spans="1:7" x14ac:dyDescent="0.15">
      <c r="A26" s="40"/>
      <c r="B26" s="8"/>
      <c r="C26" s="82"/>
      <c r="D26" s="188"/>
      <c r="E26" s="83"/>
      <c r="F26" s="83"/>
      <c r="G26" s="26"/>
    </row>
    <row r="27" spans="1:7" x14ac:dyDescent="0.15">
      <c r="A27" s="46"/>
      <c r="B27" s="9"/>
      <c r="C27" s="127"/>
      <c r="D27" s="189"/>
      <c r="E27" s="65"/>
      <c r="F27" s="65" t="str">
        <f>IF(C27="","",ROUNDDOWN(C27*E27,0))</f>
        <v/>
      </c>
      <c r="G27" s="28"/>
    </row>
    <row r="28" spans="1:7" x14ac:dyDescent="0.15">
      <c r="A28" s="29"/>
      <c r="B28" s="5"/>
      <c r="C28" s="82"/>
      <c r="D28" s="188"/>
      <c r="E28" s="83"/>
      <c r="F28" s="83"/>
      <c r="G28" s="26"/>
    </row>
    <row r="29" spans="1:7" x14ac:dyDescent="0.15">
      <c r="A29" s="46"/>
      <c r="B29" s="9"/>
      <c r="C29" s="127"/>
      <c r="D29" s="189"/>
      <c r="E29" s="65"/>
      <c r="F29" s="65" t="str">
        <f>IF(C29="","",ROUNDDOWN(C29*E29,0))</f>
        <v/>
      </c>
      <c r="G29" s="28"/>
    </row>
    <row r="30" spans="1:7" x14ac:dyDescent="0.15">
      <c r="A30" s="29"/>
      <c r="B30" s="84"/>
      <c r="C30" s="82"/>
      <c r="D30" s="188"/>
      <c r="E30" s="83"/>
      <c r="F30" s="83"/>
      <c r="G30" s="26"/>
    </row>
    <row r="31" spans="1:7" x14ac:dyDescent="0.15">
      <c r="A31" s="46"/>
      <c r="B31" s="85"/>
      <c r="C31" s="127"/>
      <c r="D31" s="189"/>
      <c r="E31" s="65"/>
      <c r="F31" s="65" t="str">
        <f>IF(C31="","",ROUNDDOWN(C31*E31,0))</f>
        <v/>
      </c>
      <c r="G31" s="28"/>
    </row>
    <row r="32" spans="1:7" x14ac:dyDescent="0.15">
      <c r="A32" s="29"/>
      <c r="B32" s="5"/>
      <c r="C32" s="82"/>
      <c r="D32" s="188"/>
      <c r="E32" s="83"/>
      <c r="F32" s="83"/>
      <c r="G32" s="26"/>
    </row>
    <row r="33" spans="1:7" x14ac:dyDescent="0.15">
      <c r="A33" s="46"/>
      <c r="B33" s="9"/>
      <c r="C33" s="127"/>
      <c r="D33" s="189"/>
      <c r="E33" s="65"/>
      <c r="F33" s="65" t="str">
        <f>IF(C33="","",ROUNDDOWN(C33*E33,0))</f>
        <v/>
      </c>
      <c r="G33" s="28"/>
    </row>
    <row r="34" spans="1:7" x14ac:dyDescent="0.15">
      <c r="A34" s="29"/>
      <c r="B34" s="4"/>
      <c r="C34" s="82"/>
      <c r="D34" s="188"/>
      <c r="E34" s="83"/>
      <c r="F34" s="83"/>
      <c r="G34" s="26"/>
    </row>
    <row r="35" spans="1:7" x14ac:dyDescent="0.15">
      <c r="A35" s="46"/>
      <c r="B35" s="9"/>
      <c r="C35" s="127"/>
      <c r="D35" s="189"/>
      <c r="E35" s="65"/>
      <c r="F35" s="65" t="str">
        <f>IF(C35="","",ROUNDDOWN(C35*E35,0))</f>
        <v/>
      </c>
      <c r="G35" s="28"/>
    </row>
    <row r="36" spans="1:7" x14ac:dyDescent="0.15">
      <c r="A36" s="29"/>
      <c r="B36" s="5"/>
      <c r="C36" s="82"/>
      <c r="D36" s="188"/>
      <c r="E36" s="83"/>
      <c r="F36" s="83"/>
      <c r="G36" s="26"/>
    </row>
    <row r="37" spans="1:7" x14ac:dyDescent="0.15">
      <c r="A37" s="46"/>
      <c r="B37" s="9"/>
      <c r="C37" s="127"/>
      <c r="D37" s="189"/>
      <c r="E37" s="65"/>
      <c r="F37" s="65" t="str">
        <f>IF(C37="","",ROUNDDOWN(C37*E37,0))</f>
        <v/>
      </c>
      <c r="G37" s="28"/>
    </row>
    <row r="38" spans="1:7" x14ac:dyDescent="0.15">
      <c r="A38" s="40"/>
      <c r="B38" s="5"/>
      <c r="C38" s="82"/>
      <c r="D38" s="188"/>
      <c r="E38" s="83"/>
      <c r="F38" s="83"/>
      <c r="G38" s="26"/>
    </row>
    <row r="39" spans="1:7" x14ac:dyDescent="0.15">
      <c r="A39" s="46"/>
      <c r="B39" s="9"/>
      <c r="C39" s="127"/>
      <c r="D39" s="189"/>
      <c r="E39" s="65"/>
      <c r="F39" s="65" t="str">
        <f>IF(C39="","",ROUNDDOWN(C39*E39,0))</f>
        <v/>
      </c>
      <c r="G39" s="28"/>
    </row>
    <row r="40" spans="1:7" x14ac:dyDescent="0.15">
      <c r="A40" s="29"/>
      <c r="B40" s="5"/>
      <c r="C40" s="82"/>
      <c r="D40" s="188"/>
      <c r="E40" s="83"/>
      <c r="F40" s="83"/>
      <c r="G40" s="26"/>
    </row>
    <row r="41" spans="1:7" x14ac:dyDescent="0.15">
      <c r="A41" s="46"/>
      <c r="B41" s="4"/>
      <c r="C41" s="127"/>
      <c r="D41" s="189"/>
      <c r="E41" s="65"/>
      <c r="F41" s="65" t="str">
        <f>IF(C41="","",ROUNDDOWN(C41*E41,0))</f>
        <v/>
      </c>
      <c r="G41" s="28"/>
    </row>
    <row r="42" spans="1:7" x14ac:dyDescent="0.15">
      <c r="A42" s="29"/>
      <c r="B42" s="5"/>
      <c r="C42" s="82"/>
      <c r="D42" s="188"/>
      <c r="E42" s="83"/>
      <c r="F42" s="83"/>
      <c r="G42" s="26"/>
    </row>
    <row r="43" spans="1:7" x14ac:dyDescent="0.15">
      <c r="A43" s="46"/>
      <c r="B43" s="4"/>
      <c r="C43" s="127"/>
      <c r="D43" s="189"/>
      <c r="E43" s="65"/>
      <c r="F43" s="65" t="str">
        <f>IF(C43="","",ROUNDDOWN(C43*E43,0))</f>
        <v/>
      </c>
      <c r="G43" s="28"/>
    </row>
    <row r="44" spans="1:7" x14ac:dyDescent="0.15">
      <c r="A44" s="29"/>
      <c r="B44" s="5"/>
      <c r="C44" s="82"/>
      <c r="D44" s="188"/>
      <c r="E44" s="83"/>
      <c r="F44" s="83"/>
      <c r="G44" s="26"/>
    </row>
    <row r="45" spans="1:7" x14ac:dyDescent="0.15">
      <c r="A45" s="46"/>
      <c r="B45" s="4"/>
      <c r="C45" s="127"/>
      <c r="D45" s="189"/>
      <c r="E45" s="65"/>
      <c r="F45" s="65" t="str">
        <f>IF(C45="","",ROUNDDOWN(C45*E45,0))</f>
        <v/>
      </c>
      <c r="G45" s="28"/>
    </row>
    <row r="46" spans="1:7" x14ac:dyDescent="0.15">
      <c r="A46" s="29"/>
      <c r="B46" s="5"/>
      <c r="C46" s="82"/>
      <c r="D46" s="188"/>
      <c r="E46" s="83"/>
      <c r="F46" s="83"/>
      <c r="G46" s="26"/>
    </row>
    <row r="47" spans="1:7" x14ac:dyDescent="0.15">
      <c r="A47" s="46"/>
      <c r="B47" s="4"/>
      <c r="C47" s="127"/>
      <c r="D47" s="189"/>
      <c r="E47" s="65"/>
      <c r="F47" s="65" t="str">
        <f>IF(C47="","",ROUNDDOWN(C47*E47,0))</f>
        <v/>
      </c>
      <c r="G47" s="28"/>
    </row>
    <row r="48" spans="1:7" x14ac:dyDescent="0.15">
      <c r="A48" s="29"/>
      <c r="B48" s="5"/>
      <c r="C48" s="82"/>
      <c r="D48" s="188"/>
      <c r="E48" s="83"/>
      <c r="F48" s="83"/>
      <c r="G48" s="26"/>
    </row>
    <row r="49" spans="1:7" x14ac:dyDescent="0.15">
      <c r="A49" s="46"/>
      <c r="B49" s="4"/>
      <c r="C49" s="127"/>
      <c r="D49" s="189"/>
      <c r="E49" s="65"/>
      <c r="F49" s="65" t="str">
        <f>IF(C49="","",ROUNDDOWN(C49*E49,0))</f>
        <v/>
      </c>
      <c r="G49" s="28"/>
    </row>
    <row r="50" spans="1:7" x14ac:dyDescent="0.15">
      <c r="A50" s="29"/>
      <c r="B50" s="5"/>
      <c r="C50" s="82"/>
      <c r="D50" s="188"/>
      <c r="E50" s="83"/>
      <c r="F50" s="83"/>
      <c r="G50" s="26"/>
    </row>
    <row r="51" spans="1:7" x14ac:dyDescent="0.15">
      <c r="A51" s="47"/>
      <c r="B51" s="4"/>
      <c r="C51" s="127"/>
      <c r="D51" s="189"/>
      <c r="E51" s="65"/>
      <c r="F51" s="65" t="str">
        <f>IF(C51="","",ROUNDDOWN(C51*E51,0))</f>
        <v/>
      </c>
      <c r="G51" s="28"/>
    </row>
    <row r="52" spans="1:7" x14ac:dyDescent="0.15">
      <c r="A52" s="29"/>
      <c r="B52" s="5"/>
      <c r="C52" s="82"/>
      <c r="D52" s="188"/>
      <c r="E52" s="83"/>
      <c r="F52" s="83"/>
      <c r="G52" s="26"/>
    </row>
    <row r="53" spans="1:7" x14ac:dyDescent="0.15">
      <c r="A53" s="47"/>
      <c r="B53" s="4"/>
      <c r="C53" s="127"/>
      <c r="D53" s="189"/>
      <c r="E53" s="65"/>
      <c r="F53" s="65" t="str">
        <f>IF(C53="","",ROUNDDOWN(C53*E53,0))</f>
        <v/>
      </c>
      <c r="G53" s="28"/>
    </row>
    <row r="54" spans="1:7" x14ac:dyDescent="0.15">
      <c r="A54" s="29"/>
      <c r="B54" s="5"/>
      <c r="C54" s="82"/>
      <c r="D54" s="188"/>
      <c r="E54" s="83"/>
      <c r="F54" s="83"/>
      <c r="G54" s="26"/>
    </row>
    <row r="55" spans="1:7" x14ac:dyDescent="0.15">
      <c r="A55" s="47"/>
      <c r="B55" s="4"/>
      <c r="C55" s="127"/>
      <c r="D55" s="189"/>
      <c r="E55" s="65"/>
      <c r="F55" s="65" t="str">
        <f>IF(C55="","",ROUNDDOWN(C55*E55,0))</f>
        <v/>
      </c>
      <c r="G55" s="28"/>
    </row>
    <row r="56" spans="1:7" x14ac:dyDescent="0.15">
      <c r="A56" s="29"/>
      <c r="B56" s="5"/>
      <c r="C56" s="82"/>
      <c r="D56" s="188"/>
      <c r="E56" s="83"/>
      <c r="F56" s="83"/>
      <c r="G56" s="26"/>
    </row>
    <row r="57" spans="1:7" x14ac:dyDescent="0.15">
      <c r="A57" s="47"/>
      <c r="B57" s="4"/>
      <c r="C57" s="127"/>
      <c r="D57" s="189"/>
      <c r="E57" s="65"/>
      <c r="F57" s="65" t="str">
        <f>IF(C57="","",ROUNDDOWN(C57*E57,0))</f>
        <v/>
      </c>
      <c r="G57" s="28"/>
    </row>
    <row r="58" spans="1:7" x14ac:dyDescent="0.15">
      <c r="A58" s="29"/>
      <c r="B58" s="5"/>
      <c r="C58" s="82"/>
      <c r="D58" s="188"/>
      <c r="E58" s="83"/>
      <c r="F58" s="83"/>
      <c r="G58" s="26"/>
    </row>
    <row r="59" spans="1:7" x14ac:dyDescent="0.15">
      <c r="A59" s="47"/>
      <c r="B59" s="4"/>
      <c r="C59" s="127"/>
      <c r="D59" s="189"/>
      <c r="E59" s="65"/>
      <c r="F59" s="65" t="str">
        <f>IF(C59="","",ROUNDDOWN(C59*E59,0))</f>
        <v/>
      </c>
      <c r="G59" s="28"/>
    </row>
    <row r="60" spans="1:7" x14ac:dyDescent="0.15">
      <c r="A60" s="48" t="s">
        <v>8</v>
      </c>
      <c r="B60" s="5"/>
      <c r="C60" s="167"/>
      <c r="D60" s="169"/>
      <c r="E60" s="190"/>
      <c r="F60" s="75"/>
      <c r="G60" s="26"/>
    </row>
    <row r="61" spans="1:7" x14ac:dyDescent="0.15">
      <c r="A61" s="49"/>
      <c r="B61" s="7"/>
      <c r="C61" s="171"/>
      <c r="D61" s="172"/>
      <c r="E61" s="191"/>
      <c r="F61" s="66">
        <f>SUM(F6:F59)</f>
        <v>0</v>
      </c>
      <c r="G61" s="39"/>
    </row>
    <row r="62" spans="1:7" x14ac:dyDescent="0.15">
      <c r="A62" s="50"/>
      <c r="B62" s="32"/>
      <c r="C62" s="30"/>
      <c r="D62" s="31"/>
      <c r="E62" s="41"/>
      <c r="F62" s="41"/>
      <c r="G62" s="42"/>
    </row>
    <row r="63" spans="1:7" ht="17.25" x14ac:dyDescent="0.15">
      <c r="A63" s="180" t="s">
        <v>10</v>
      </c>
      <c r="B63" s="180"/>
      <c r="C63" s="180"/>
      <c r="D63" s="180"/>
      <c r="E63" s="180"/>
      <c r="F63" s="180"/>
      <c r="G63" s="180"/>
    </row>
    <row r="64" spans="1:7" ht="14.25" customHeight="1" x14ac:dyDescent="0.15">
      <c r="A64" s="44"/>
      <c r="B64" s="3"/>
      <c r="C64" s="3"/>
      <c r="D64" s="3"/>
      <c r="E64" s="33"/>
      <c r="F64" s="34"/>
      <c r="G64" s="34"/>
    </row>
    <row r="65" spans="1:9" x14ac:dyDescent="0.15">
      <c r="A65" s="45" t="s">
        <v>2</v>
      </c>
      <c r="B65" s="12" t="s">
        <v>9</v>
      </c>
      <c r="C65" s="13" t="s">
        <v>1</v>
      </c>
      <c r="D65" s="14" t="s">
        <v>0</v>
      </c>
      <c r="E65" s="35" t="s">
        <v>3</v>
      </c>
      <c r="F65" s="35" t="s">
        <v>4</v>
      </c>
      <c r="G65" s="36" t="s">
        <v>5</v>
      </c>
    </row>
    <row r="66" spans="1:9" x14ac:dyDescent="0.15">
      <c r="A66" s="86" t="s">
        <v>264</v>
      </c>
      <c r="B66" s="4"/>
      <c r="C66" s="183"/>
      <c r="D66" s="184"/>
      <c r="E66" s="185"/>
      <c r="F66" s="187" t="str">
        <f>IF(C66="","",ROUND(C66*E66,0))</f>
        <v/>
      </c>
      <c r="G66" s="28"/>
    </row>
    <row r="67" spans="1:9" x14ac:dyDescent="0.15">
      <c r="A67" s="46"/>
      <c r="B67" s="4"/>
      <c r="C67" s="168"/>
      <c r="D67" s="164"/>
      <c r="E67" s="186"/>
      <c r="F67" s="185"/>
      <c r="G67" s="28"/>
    </row>
    <row r="68" spans="1:9" x14ac:dyDescent="0.15">
      <c r="A68" s="40" t="s">
        <v>269</v>
      </c>
      <c r="B68" s="8"/>
      <c r="C68" s="136"/>
      <c r="D68" s="188" t="s">
        <v>153</v>
      </c>
      <c r="E68" s="83"/>
      <c r="F68" s="83"/>
      <c r="G68" s="38"/>
    </row>
    <row r="69" spans="1:9" x14ac:dyDescent="0.15">
      <c r="A69" s="46"/>
      <c r="B69" s="4" t="s">
        <v>275</v>
      </c>
      <c r="C69" s="137">
        <v>1</v>
      </c>
      <c r="D69" s="189"/>
      <c r="E69" s="65"/>
      <c r="F69" s="65">
        <f>IF(C69="","",ROUNDDOWN(C69*E69,0))</f>
        <v>0</v>
      </c>
      <c r="G69" s="28"/>
    </row>
    <row r="70" spans="1:9" x14ac:dyDescent="0.15">
      <c r="A70" s="40"/>
      <c r="B70" s="8"/>
      <c r="C70" s="136"/>
      <c r="D70" s="188"/>
      <c r="E70" s="83"/>
      <c r="F70" s="83"/>
      <c r="G70" s="38"/>
    </row>
    <row r="71" spans="1:9" x14ac:dyDescent="0.15">
      <c r="A71" s="46"/>
      <c r="B71" s="4"/>
      <c r="C71" s="137"/>
      <c r="D71" s="189"/>
      <c r="E71" s="65"/>
      <c r="F71" s="65" t="str">
        <f>IF(C71="","",ROUNDDOWN(C71*E71,0))</f>
        <v/>
      </c>
      <c r="G71" s="28"/>
      <c r="I71" s="1"/>
    </row>
    <row r="72" spans="1:9" x14ac:dyDescent="0.15">
      <c r="A72" s="40" t="s">
        <v>270</v>
      </c>
      <c r="B72" s="87"/>
      <c r="C72" s="136"/>
      <c r="D72" s="188" t="s">
        <v>153</v>
      </c>
      <c r="E72" s="83"/>
      <c r="F72" s="83"/>
      <c r="G72" s="38"/>
    </row>
    <row r="73" spans="1:9" x14ac:dyDescent="0.15">
      <c r="A73" s="46"/>
      <c r="B73" s="4" t="s">
        <v>276</v>
      </c>
      <c r="C73" s="137">
        <v>7</v>
      </c>
      <c r="D73" s="189"/>
      <c r="E73" s="65"/>
      <c r="F73" s="65">
        <f>IF(C73="","",ROUNDDOWN(C73*E73,0))</f>
        <v>0</v>
      </c>
      <c r="G73" s="28"/>
    </row>
    <row r="74" spans="1:9" x14ac:dyDescent="0.15">
      <c r="A74" s="40" t="s">
        <v>271</v>
      </c>
      <c r="B74" s="8"/>
      <c r="C74" s="136"/>
      <c r="D74" s="188" t="s">
        <v>153</v>
      </c>
      <c r="E74" s="83"/>
      <c r="F74" s="83"/>
      <c r="G74" s="38"/>
    </row>
    <row r="75" spans="1:9" x14ac:dyDescent="0.15">
      <c r="A75" s="46"/>
      <c r="B75" s="4" t="s">
        <v>277</v>
      </c>
      <c r="C75" s="137">
        <v>5</v>
      </c>
      <c r="D75" s="189"/>
      <c r="E75" s="65"/>
      <c r="F75" s="65">
        <f>IF(C75="","",ROUNDDOWN(C75*E75,0))</f>
        <v>0</v>
      </c>
      <c r="G75" s="28"/>
    </row>
    <row r="76" spans="1:9" x14ac:dyDescent="0.15">
      <c r="A76" s="40" t="s">
        <v>272</v>
      </c>
      <c r="B76" s="8"/>
      <c r="C76" s="136"/>
      <c r="D76" s="188" t="s">
        <v>153</v>
      </c>
      <c r="E76" s="83"/>
      <c r="F76" s="83"/>
      <c r="G76" s="38"/>
    </row>
    <row r="77" spans="1:9" x14ac:dyDescent="0.15">
      <c r="A77" s="46"/>
      <c r="B77" s="4" t="s">
        <v>278</v>
      </c>
      <c r="C77" s="137">
        <v>1</v>
      </c>
      <c r="D77" s="189"/>
      <c r="E77" s="65"/>
      <c r="F77" s="65">
        <f>IF(C77="","",ROUNDDOWN(C77*E77,0))</f>
        <v>0</v>
      </c>
      <c r="G77" s="28"/>
      <c r="I77" s="1"/>
    </row>
    <row r="78" spans="1:9" x14ac:dyDescent="0.15">
      <c r="A78" s="40" t="s">
        <v>273</v>
      </c>
      <c r="B78" s="8"/>
      <c r="C78" s="136"/>
      <c r="D78" s="188" t="s">
        <v>7</v>
      </c>
      <c r="E78" s="83"/>
      <c r="F78" s="83"/>
      <c r="G78" s="38"/>
    </row>
    <row r="79" spans="1:9" x14ac:dyDescent="0.15">
      <c r="A79" s="46"/>
      <c r="B79" s="4"/>
      <c r="C79" s="137">
        <v>1</v>
      </c>
      <c r="D79" s="189"/>
      <c r="E79" s="65"/>
      <c r="F79" s="65">
        <f>IF(C79="","",ROUNDDOWN(C79*E79,0))</f>
        <v>0</v>
      </c>
      <c r="G79" s="28"/>
    </row>
    <row r="80" spans="1:9" x14ac:dyDescent="0.15">
      <c r="A80" s="40" t="s">
        <v>274</v>
      </c>
      <c r="B80" s="8"/>
      <c r="C80" s="136"/>
      <c r="D80" s="188" t="s">
        <v>7</v>
      </c>
      <c r="E80" s="83"/>
      <c r="F80" s="83"/>
      <c r="G80" s="38"/>
    </row>
    <row r="81" spans="1:7" x14ac:dyDescent="0.15">
      <c r="A81" s="46"/>
      <c r="B81" s="4"/>
      <c r="C81" s="137">
        <v>1</v>
      </c>
      <c r="D81" s="189"/>
      <c r="E81" s="65"/>
      <c r="F81" s="65">
        <f>IF(C81="","",ROUNDDOWN(C81*E81,0))</f>
        <v>0</v>
      </c>
      <c r="G81" s="28"/>
    </row>
    <row r="82" spans="1:7" x14ac:dyDescent="0.15">
      <c r="A82" s="67"/>
      <c r="B82" s="8"/>
      <c r="C82" s="136"/>
      <c r="D82" s="188"/>
      <c r="E82" s="83"/>
      <c r="F82" s="83"/>
      <c r="G82" s="6"/>
    </row>
    <row r="83" spans="1:7" x14ac:dyDescent="0.15">
      <c r="A83" s="46"/>
      <c r="B83" s="4"/>
      <c r="C83" s="137"/>
      <c r="D83" s="189"/>
      <c r="E83" s="65"/>
      <c r="F83" s="65" t="str">
        <f>IF(C83="","",ROUNDDOWN(C83*E83,0))</f>
        <v/>
      </c>
      <c r="G83" s="28"/>
    </row>
    <row r="84" spans="1:7" x14ac:dyDescent="0.15">
      <c r="A84" s="67"/>
      <c r="B84" s="8"/>
      <c r="C84" s="136"/>
      <c r="D84" s="188"/>
      <c r="E84" s="83"/>
      <c r="F84" s="83"/>
      <c r="G84" s="38"/>
    </row>
    <row r="85" spans="1:7" x14ac:dyDescent="0.15">
      <c r="A85" s="46"/>
      <c r="B85" s="4"/>
      <c r="C85" s="137"/>
      <c r="D85" s="189"/>
      <c r="E85" s="65"/>
      <c r="F85" s="65" t="str">
        <f>IF(C85="","",ROUNDDOWN(C85*E85,0))</f>
        <v/>
      </c>
      <c r="G85" s="28"/>
    </row>
    <row r="86" spans="1:7" x14ac:dyDescent="0.15">
      <c r="A86" s="40"/>
      <c r="B86" s="8"/>
      <c r="C86" s="136"/>
      <c r="D86" s="188"/>
      <c r="E86" s="83"/>
      <c r="F86" s="83"/>
      <c r="G86" s="6"/>
    </row>
    <row r="87" spans="1:7" x14ac:dyDescent="0.15">
      <c r="A87" s="46"/>
      <c r="B87" s="4"/>
      <c r="C87" s="137"/>
      <c r="D87" s="189"/>
      <c r="E87" s="65"/>
      <c r="F87" s="65" t="str">
        <f>IF(C87="","",ROUNDDOWN(C87*E87,0))</f>
        <v/>
      </c>
      <c r="G87" s="28"/>
    </row>
    <row r="88" spans="1:7" x14ac:dyDescent="0.15">
      <c r="A88" s="40"/>
      <c r="B88" s="8"/>
      <c r="C88" s="136"/>
      <c r="D88" s="188"/>
      <c r="E88" s="83"/>
      <c r="F88" s="83"/>
      <c r="G88" s="6"/>
    </row>
    <row r="89" spans="1:7" x14ac:dyDescent="0.15">
      <c r="A89" s="46"/>
      <c r="B89" s="4"/>
      <c r="C89" s="137"/>
      <c r="D89" s="189"/>
      <c r="E89" s="65"/>
      <c r="F89" s="65" t="str">
        <f>IF(C89="","",ROUNDDOWN(C89*E89,0))</f>
        <v/>
      </c>
      <c r="G89" s="28"/>
    </row>
    <row r="90" spans="1:7" x14ac:dyDescent="0.15">
      <c r="A90" s="67"/>
      <c r="B90" s="8"/>
      <c r="C90" s="136"/>
      <c r="D90" s="188"/>
      <c r="E90" s="83"/>
      <c r="F90" s="83"/>
      <c r="G90" s="38"/>
    </row>
    <row r="91" spans="1:7" x14ac:dyDescent="0.15">
      <c r="A91" s="46"/>
      <c r="B91" s="4"/>
      <c r="C91" s="137"/>
      <c r="D91" s="189"/>
      <c r="E91" s="65"/>
      <c r="F91" s="65" t="str">
        <f>IF(C91="","",ROUNDDOWN(C91*E91,0))</f>
        <v/>
      </c>
      <c r="G91" s="28"/>
    </row>
    <row r="92" spans="1:7" x14ac:dyDescent="0.15">
      <c r="A92" s="67"/>
      <c r="B92" s="8"/>
      <c r="C92" s="136"/>
      <c r="D92" s="188"/>
      <c r="E92" s="83"/>
      <c r="F92" s="83"/>
      <c r="G92" s="38"/>
    </row>
    <row r="93" spans="1:7" x14ac:dyDescent="0.15">
      <c r="A93" s="46"/>
      <c r="B93" s="4"/>
      <c r="C93" s="137"/>
      <c r="D93" s="189"/>
      <c r="E93" s="65"/>
      <c r="F93" s="65" t="str">
        <f>IF(C93="","",ROUNDDOWN(C93*E93,0))</f>
        <v/>
      </c>
      <c r="G93" s="28"/>
    </row>
    <row r="94" spans="1:7" x14ac:dyDescent="0.15">
      <c r="A94" s="67"/>
      <c r="B94" s="8"/>
      <c r="C94" s="136"/>
      <c r="D94" s="188"/>
      <c r="E94" s="83"/>
      <c r="F94" s="83"/>
      <c r="G94" s="38"/>
    </row>
    <row r="95" spans="1:7" x14ac:dyDescent="0.15">
      <c r="A95" s="46"/>
      <c r="B95" s="4"/>
      <c r="C95" s="137"/>
      <c r="D95" s="189"/>
      <c r="E95" s="65"/>
      <c r="F95" s="65" t="str">
        <f>IF(C95="","",ROUNDDOWN(C95*E95,0))</f>
        <v/>
      </c>
      <c r="G95" s="28"/>
    </row>
    <row r="96" spans="1:7" x14ac:dyDescent="0.15">
      <c r="A96" s="67"/>
      <c r="B96" s="8"/>
      <c r="C96" s="136"/>
      <c r="D96" s="188"/>
      <c r="E96" s="83"/>
      <c r="F96" s="83"/>
      <c r="G96" s="38"/>
    </row>
    <row r="97" spans="1:7" x14ac:dyDescent="0.15">
      <c r="A97" s="46"/>
      <c r="B97" s="4"/>
      <c r="C97" s="137"/>
      <c r="D97" s="189"/>
      <c r="E97" s="65"/>
      <c r="F97" s="65" t="str">
        <f>IF(C97="","",ROUNDDOWN(C97*E97,0))</f>
        <v/>
      </c>
      <c r="G97" s="28"/>
    </row>
    <row r="98" spans="1:7" x14ac:dyDescent="0.15">
      <c r="A98" s="67"/>
      <c r="B98" s="8"/>
      <c r="C98" s="136"/>
      <c r="D98" s="188"/>
      <c r="E98" s="83"/>
      <c r="F98" s="83"/>
      <c r="G98" s="38"/>
    </row>
    <row r="99" spans="1:7" x14ac:dyDescent="0.15">
      <c r="A99" s="46"/>
      <c r="B99" s="4"/>
      <c r="C99" s="137"/>
      <c r="D99" s="189"/>
      <c r="E99" s="65"/>
      <c r="F99" s="65" t="str">
        <f>IF(C99="","",ROUNDDOWN(C99*E99,0))</f>
        <v/>
      </c>
      <c r="G99" s="28"/>
    </row>
    <row r="100" spans="1:7" x14ac:dyDescent="0.15">
      <c r="A100" s="67"/>
      <c r="B100" s="8"/>
      <c r="C100" s="136"/>
      <c r="D100" s="188"/>
      <c r="E100" s="83"/>
      <c r="F100" s="83"/>
      <c r="G100" s="38"/>
    </row>
    <row r="101" spans="1:7" x14ac:dyDescent="0.15">
      <c r="A101" s="46"/>
      <c r="B101" s="135"/>
      <c r="C101" s="137"/>
      <c r="D101" s="189"/>
      <c r="E101" s="65"/>
      <c r="F101" s="65" t="str">
        <f>IF(C101="","",ROUNDDOWN(C101*E101,0))</f>
        <v/>
      </c>
      <c r="G101" s="28"/>
    </row>
    <row r="102" spans="1:7" x14ac:dyDescent="0.15">
      <c r="A102" s="67"/>
      <c r="B102" s="8"/>
      <c r="C102" s="136"/>
      <c r="D102" s="188"/>
      <c r="E102" s="83"/>
      <c r="F102" s="83"/>
      <c r="G102" s="38"/>
    </row>
    <row r="103" spans="1:7" x14ac:dyDescent="0.15">
      <c r="A103" s="46"/>
      <c r="B103" s="135"/>
      <c r="C103" s="137"/>
      <c r="D103" s="189"/>
      <c r="E103" s="65"/>
      <c r="F103" s="65" t="str">
        <f>IF(C103="","",ROUNDDOWN(C103*E103,0))</f>
        <v/>
      </c>
      <c r="G103" s="28"/>
    </row>
    <row r="104" spans="1:7" x14ac:dyDescent="0.15">
      <c r="A104" s="67"/>
      <c r="B104" s="8"/>
      <c r="C104" s="136"/>
      <c r="D104" s="188"/>
      <c r="E104" s="83"/>
      <c r="F104" s="83"/>
      <c r="G104" s="38"/>
    </row>
    <row r="105" spans="1:7" x14ac:dyDescent="0.15">
      <c r="A105" s="46"/>
      <c r="B105" s="4"/>
      <c r="C105" s="137"/>
      <c r="D105" s="189"/>
      <c r="E105" s="65"/>
      <c r="F105" s="65" t="str">
        <f>IF(C105="","",ROUNDDOWN(C105*E105,0))</f>
        <v/>
      </c>
      <c r="G105" s="28"/>
    </row>
    <row r="106" spans="1:7" x14ac:dyDescent="0.15">
      <c r="A106" s="67"/>
      <c r="B106" s="8"/>
      <c r="C106" s="136"/>
      <c r="D106" s="188"/>
      <c r="E106" s="83"/>
      <c r="F106" s="83"/>
      <c r="G106" s="6"/>
    </row>
    <row r="107" spans="1:7" x14ac:dyDescent="0.15">
      <c r="A107" s="46"/>
      <c r="B107" s="4"/>
      <c r="C107" s="137"/>
      <c r="D107" s="189"/>
      <c r="E107" s="65"/>
      <c r="F107" s="65" t="str">
        <f>IF(C107="","",ROUNDDOWN(C107*E107,0))</f>
        <v/>
      </c>
      <c r="G107" s="28"/>
    </row>
    <row r="108" spans="1:7" x14ac:dyDescent="0.15">
      <c r="A108" s="67"/>
      <c r="B108" s="8"/>
      <c r="C108" s="136"/>
      <c r="D108" s="188"/>
      <c r="E108" s="83"/>
      <c r="F108" s="83"/>
      <c r="G108" s="38"/>
    </row>
    <row r="109" spans="1:7" x14ac:dyDescent="0.15">
      <c r="A109" s="46"/>
      <c r="B109" s="4"/>
      <c r="C109" s="137"/>
      <c r="D109" s="189"/>
      <c r="E109" s="65"/>
      <c r="F109" s="65" t="str">
        <f>IF(C109="","",ROUNDDOWN(C109*E109,0))</f>
        <v/>
      </c>
      <c r="G109" s="28"/>
    </row>
    <row r="110" spans="1:7" x14ac:dyDescent="0.15">
      <c r="A110" s="133"/>
      <c r="B110" s="8"/>
      <c r="C110" s="136"/>
      <c r="D110" s="188"/>
      <c r="E110" s="83"/>
      <c r="F110" s="65" t="str">
        <f>IF(C110="","",ROUNDDOWN(C110*E110,0))</f>
        <v/>
      </c>
      <c r="G110" s="6"/>
    </row>
    <row r="111" spans="1:7" x14ac:dyDescent="0.15">
      <c r="A111" s="46"/>
      <c r="B111" s="4"/>
      <c r="C111" s="137"/>
      <c r="D111" s="189"/>
      <c r="E111" s="65"/>
      <c r="F111" s="65" t="str">
        <f>IF(C111="","",ROUNDDOWN(C111*E111,0))</f>
        <v/>
      </c>
      <c r="G111" s="28"/>
    </row>
    <row r="112" spans="1:7" x14ac:dyDescent="0.15">
      <c r="A112" s="67"/>
      <c r="B112" s="8"/>
      <c r="C112" s="136"/>
      <c r="D112" s="188"/>
      <c r="E112" s="83"/>
      <c r="F112" s="83"/>
      <c r="G112" s="6"/>
    </row>
    <row r="113" spans="1:7" x14ac:dyDescent="0.15">
      <c r="A113" s="46"/>
      <c r="B113" s="4"/>
      <c r="C113" s="137"/>
      <c r="D113" s="189"/>
      <c r="E113" s="65"/>
      <c r="F113" s="65" t="str">
        <f>IF(C113="","",ROUNDDOWN(C113*E113,0))</f>
        <v/>
      </c>
      <c r="G113" s="28"/>
    </row>
    <row r="114" spans="1:7" x14ac:dyDescent="0.15">
      <c r="A114" s="67"/>
      <c r="B114" s="8"/>
      <c r="C114" s="136"/>
      <c r="D114" s="188"/>
      <c r="E114" s="83"/>
      <c r="F114" s="83"/>
      <c r="G114" s="38"/>
    </row>
    <row r="115" spans="1:7" x14ac:dyDescent="0.15">
      <c r="A115" s="46"/>
      <c r="B115" s="4"/>
      <c r="C115" s="137"/>
      <c r="D115" s="189"/>
      <c r="E115" s="65"/>
      <c r="F115" s="65" t="str">
        <f>IF(C115="","",ROUNDDOWN(C115*E115,0))</f>
        <v/>
      </c>
      <c r="G115" s="28"/>
    </row>
    <row r="116" spans="1:7" x14ac:dyDescent="0.15">
      <c r="A116" s="29"/>
      <c r="B116" s="5"/>
      <c r="C116" s="136"/>
      <c r="D116" s="188"/>
      <c r="E116" s="83"/>
      <c r="F116" s="83"/>
      <c r="G116" s="26"/>
    </row>
    <row r="117" spans="1:7" x14ac:dyDescent="0.15">
      <c r="A117" s="47"/>
      <c r="B117" s="4"/>
      <c r="C117" s="137"/>
      <c r="D117" s="189"/>
      <c r="E117" s="65"/>
      <c r="F117" s="65" t="str">
        <f>IF(C117="","",ROUNDDOWN(C117*E117,0))</f>
        <v/>
      </c>
      <c r="G117" s="28"/>
    </row>
    <row r="118" spans="1:7" x14ac:dyDescent="0.15">
      <c r="A118" s="29"/>
      <c r="B118" s="5"/>
      <c r="C118" s="136"/>
      <c r="D118" s="188"/>
      <c r="E118" s="83"/>
      <c r="F118" s="83"/>
      <c r="G118" s="26"/>
    </row>
    <row r="119" spans="1:7" x14ac:dyDescent="0.15">
      <c r="A119" s="47"/>
      <c r="B119" s="4"/>
      <c r="C119" s="137"/>
      <c r="D119" s="189"/>
      <c r="E119" s="65"/>
      <c r="F119" s="65" t="str">
        <f>IF(C119="","",ROUNDDOWN(C119*E119,0))</f>
        <v/>
      </c>
      <c r="G119" s="28"/>
    </row>
    <row r="120" spans="1:7" x14ac:dyDescent="0.15">
      <c r="A120" s="29"/>
      <c r="B120" s="5"/>
      <c r="C120" s="136"/>
      <c r="D120" s="188"/>
      <c r="E120" s="83"/>
      <c r="F120" s="83"/>
      <c r="G120" s="26"/>
    </row>
    <row r="121" spans="1:7" x14ac:dyDescent="0.15">
      <c r="A121" s="47"/>
      <c r="B121" s="4"/>
      <c r="C121" s="137"/>
      <c r="D121" s="189"/>
      <c r="E121" s="65"/>
      <c r="F121" s="65" t="str">
        <f>IF(C121="","",ROUNDDOWN(C121*E121,0))</f>
        <v/>
      </c>
      <c r="G121" s="28"/>
    </row>
    <row r="122" spans="1:7" x14ac:dyDescent="0.15">
      <c r="A122" s="48" t="s">
        <v>6</v>
      </c>
      <c r="B122" s="5"/>
      <c r="C122" s="167"/>
      <c r="D122" s="169"/>
      <c r="E122" s="190"/>
      <c r="F122" s="75"/>
      <c r="G122" s="26"/>
    </row>
    <row r="123" spans="1:7" x14ac:dyDescent="0.15">
      <c r="A123" s="49"/>
      <c r="B123" s="7"/>
      <c r="C123" s="171"/>
      <c r="D123" s="172"/>
      <c r="E123" s="191"/>
      <c r="F123" s="66">
        <f>SUM(F68:F82)</f>
        <v>0</v>
      </c>
      <c r="G123" s="39"/>
    </row>
    <row r="124" spans="1:7" x14ac:dyDescent="0.15">
      <c r="A124" s="50"/>
      <c r="B124" s="32"/>
      <c r="C124" s="30"/>
      <c r="D124" s="31"/>
      <c r="E124" s="41"/>
      <c r="F124" s="41"/>
      <c r="G124" s="42"/>
    </row>
    <row r="125" spans="1:7" ht="17.25" customHeight="1" x14ac:dyDescent="0.15">
      <c r="A125" s="180" t="s">
        <v>10</v>
      </c>
      <c r="B125" s="180"/>
      <c r="C125" s="180"/>
      <c r="D125" s="180"/>
      <c r="E125" s="180"/>
      <c r="F125" s="180"/>
      <c r="G125" s="180"/>
    </row>
    <row r="126" spans="1:7" ht="14.25" customHeight="1" x14ac:dyDescent="0.15">
      <c r="A126" s="44"/>
      <c r="B126" s="3"/>
      <c r="C126" s="3"/>
      <c r="D126" s="3"/>
      <c r="E126" s="33"/>
      <c r="F126" s="34"/>
      <c r="G126" s="34"/>
    </row>
    <row r="127" spans="1:7" x14ac:dyDescent="0.15">
      <c r="A127" s="45" t="s">
        <v>2</v>
      </c>
      <c r="B127" s="12" t="s">
        <v>9</v>
      </c>
      <c r="C127" s="13" t="s">
        <v>1</v>
      </c>
      <c r="D127" s="14" t="s">
        <v>0</v>
      </c>
      <c r="E127" s="35" t="s">
        <v>3</v>
      </c>
      <c r="F127" s="35" t="s">
        <v>4</v>
      </c>
      <c r="G127" s="36" t="s">
        <v>5</v>
      </c>
    </row>
    <row r="128" spans="1:7" x14ac:dyDescent="0.15">
      <c r="A128" s="67" t="s">
        <v>266</v>
      </c>
      <c r="B128" s="10"/>
      <c r="C128" s="183"/>
      <c r="D128" s="184"/>
      <c r="E128" s="185"/>
      <c r="F128" s="187" t="str">
        <f>IF(C128="","",ROUND(C128*E128,0))</f>
        <v/>
      </c>
      <c r="G128" s="37"/>
    </row>
    <row r="129" spans="1:15" x14ac:dyDescent="0.15">
      <c r="A129" s="46"/>
      <c r="B129" s="4"/>
      <c r="C129" s="168"/>
      <c r="D129" s="164"/>
      <c r="E129" s="186"/>
      <c r="F129" s="185"/>
      <c r="G129" s="28"/>
      <c r="I129" s="56"/>
      <c r="J129" s="10"/>
      <c r="K129" s="183"/>
      <c r="L129" s="163"/>
      <c r="M129" s="185"/>
      <c r="N129" s="185"/>
      <c r="O129" s="57"/>
    </row>
    <row r="130" spans="1:15" x14ac:dyDescent="0.15">
      <c r="A130" s="40" t="s">
        <v>279</v>
      </c>
      <c r="B130" s="8"/>
      <c r="C130" s="136"/>
      <c r="D130" s="188" t="s">
        <v>44</v>
      </c>
      <c r="E130" s="83"/>
      <c r="F130" s="64" t="str">
        <f t="shared" ref="F130:F135" si="0">IF(C130="","",ROUNDDOWN(C130*E130,0))</f>
        <v/>
      </c>
      <c r="G130" s="26"/>
      <c r="I130" s="58"/>
      <c r="J130" s="4"/>
      <c r="K130" s="168"/>
      <c r="L130" s="164"/>
      <c r="M130" s="186"/>
      <c r="N130" s="185"/>
      <c r="O130" s="59"/>
    </row>
    <row r="131" spans="1:15" x14ac:dyDescent="0.15">
      <c r="A131" s="46"/>
      <c r="B131" s="4" t="s">
        <v>293</v>
      </c>
      <c r="C131" s="137">
        <v>62</v>
      </c>
      <c r="D131" s="189"/>
      <c r="E131" s="65"/>
      <c r="F131" s="65">
        <f t="shared" si="0"/>
        <v>0</v>
      </c>
      <c r="G131" s="28"/>
      <c r="I131" s="60"/>
      <c r="J131" s="5"/>
      <c r="K131" s="167"/>
      <c r="L131" s="188"/>
      <c r="M131" s="190"/>
      <c r="N131" s="192"/>
      <c r="O131" s="61"/>
    </row>
    <row r="132" spans="1:15" x14ac:dyDescent="0.15">
      <c r="A132" s="40" t="s">
        <v>280</v>
      </c>
      <c r="B132" s="8"/>
      <c r="C132" s="136"/>
      <c r="D132" s="188" t="s">
        <v>7</v>
      </c>
      <c r="E132" s="83"/>
      <c r="F132" s="147" t="str">
        <f t="shared" si="0"/>
        <v/>
      </c>
      <c r="G132" s="26"/>
      <c r="I132" s="58"/>
      <c r="J132" s="4"/>
      <c r="K132" s="168"/>
      <c r="L132" s="189"/>
      <c r="M132" s="186"/>
      <c r="N132" s="192"/>
      <c r="O132" s="59"/>
    </row>
    <row r="133" spans="1:15" x14ac:dyDescent="0.15">
      <c r="A133" s="138"/>
      <c r="B133" s="4"/>
      <c r="C133" s="137">
        <v>1</v>
      </c>
      <c r="D133" s="189"/>
      <c r="E133" s="65"/>
      <c r="F133" s="65">
        <f t="shared" si="0"/>
        <v>0</v>
      </c>
      <c r="G133" s="28"/>
      <c r="I133" s="60"/>
      <c r="J133" s="5"/>
      <c r="K133" s="167"/>
      <c r="L133" s="188"/>
      <c r="M133" s="190"/>
      <c r="N133" s="192"/>
      <c r="O133" s="61"/>
    </row>
    <row r="134" spans="1:15" x14ac:dyDescent="0.15">
      <c r="A134" s="40" t="s">
        <v>281</v>
      </c>
      <c r="B134" s="8"/>
      <c r="C134" s="136"/>
      <c r="D134" s="188" t="s">
        <v>7</v>
      </c>
      <c r="E134" s="83"/>
      <c r="F134" s="147" t="str">
        <f t="shared" si="0"/>
        <v/>
      </c>
      <c r="G134" s="26"/>
      <c r="I134" s="58"/>
      <c r="J134" s="27"/>
      <c r="K134" s="168"/>
      <c r="L134" s="189"/>
      <c r="M134" s="186"/>
      <c r="N134" s="192"/>
      <c r="O134" s="59"/>
    </row>
    <row r="135" spans="1:15" x14ac:dyDescent="0.15">
      <c r="A135" s="139"/>
      <c r="B135" s="4"/>
      <c r="C135" s="137">
        <v>1</v>
      </c>
      <c r="D135" s="189"/>
      <c r="E135" s="65"/>
      <c r="F135" s="65">
        <f t="shared" si="0"/>
        <v>0</v>
      </c>
      <c r="G135" s="28"/>
    </row>
    <row r="136" spans="1:15" x14ac:dyDescent="0.15">
      <c r="A136" s="40" t="s">
        <v>274</v>
      </c>
      <c r="B136" s="25"/>
      <c r="C136" s="141"/>
      <c r="D136" s="188" t="s">
        <v>7</v>
      </c>
      <c r="E136" s="75"/>
      <c r="F136" s="147" t="str">
        <f t="shared" ref="F136:F183" si="1">IF(C136="","",ROUNDDOWN(C136*E136,0))</f>
        <v/>
      </c>
      <c r="G136" s="26"/>
    </row>
    <row r="137" spans="1:15" x14ac:dyDescent="0.15">
      <c r="A137" s="138"/>
      <c r="B137" s="4"/>
      <c r="C137" s="137">
        <v>1</v>
      </c>
      <c r="D137" s="189"/>
      <c r="E137" s="65"/>
      <c r="F137" s="65">
        <f t="shared" si="1"/>
        <v>0</v>
      </c>
      <c r="G137" s="28"/>
    </row>
    <row r="138" spans="1:15" x14ac:dyDescent="0.15">
      <c r="A138" s="40" t="s">
        <v>279</v>
      </c>
      <c r="B138" s="25" t="s">
        <v>294</v>
      </c>
      <c r="C138" s="141"/>
      <c r="D138" s="188" t="s">
        <v>44</v>
      </c>
      <c r="E138" s="75"/>
      <c r="F138" s="147" t="str">
        <f t="shared" si="1"/>
        <v/>
      </c>
      <c r="G138" s="26"/>
      <c r="I138" s="1"/>
    </row>
    <row r="139" spans="1:15" x14ac:dyDescent="0.15">
      <c r="A139" s="46"/>
      <c r="B139" s="27"/>
      <c r="C139" s="137">
        <v>43</v>
      </c>
      <c r="D139" s="189"/>
      <c r="E139" s="65"/>
      <c r="F139" s="65">
        <f t="shared" si="1"/>
        <v>0</v>
      </c>
      <c r="G139" s="28"/>
    </row>
    <row r="140" spans="1:15" x14ac:dyDescent="0.15">
      <c r="A140" s="40" t="s">
        <v>280</v>
      </c>
      <c r="B140" s="25"/>
      <c r="C140" s="141"/>
      <c r="D140" s="188" t="s">
        <v>7</v>
      </c>
      <c r="E140" s="75"/>
      <c r="F140" s="147" t="str">
        <f t="shared" si="1"/>
        <v/>
      </c>
      <c r="G140" s="26"/>
    </row>
    <row r="141" spans="1:15" x14ac:dyDescent="0.15">
      <c r="A141" s="138"/>
      <c r="B141" s="4"/>
      <c r="C141" s="137">
        <v>1</v>
      </c>
      <c r="D141" s="189"/>
      <c r="E141" s="65"/>
      <c r="F141" s="65">
        <f t="shared" si="1"/>
        <v>0</v>
      </c>
      <c r="G141" s="28"/>
    </row>
    <row r="142" spans="1:15" x14ac:dyDescent="0.15">
      <c r="A142" s="40" t="s">
        <v>281</v>
      </c>
      <c r="B142" s="25"/>
      <c r="C142" s="141"/>
      <c r="D142" s="188" t="s">
        <v>7</v>
      </c>
      <c r="E142" s="75"/>
      <c r="F142" s="147" t="str">
        <f t="shared" si="1"/>
        <v/>
      </c>
      <c r="G142" s="26"/>
    </row>
    <row r="143" spans="1:15" x14ac:dyDescent="0.15">
      <c r="A143" s="139"/>
      <c r="B143" s="4"/>
      <c r="C143" s="137">
        <v>1</v>
      </c>
      <c r="D143" s="189"/>
      <c r="E143" s="65"/>
      <c r="F143" s="65">
        <f t="shared" si="1"/>
        <v>0</v>
      </c>
      <c r="G143" s="28"/>
    </row>
    <row r="144" spans="1:15" x14ac:dyDescent="0.15">
      <c r="A144" s="40" t="s">
        <v>274</v>
      </c>
      <c r="B144" s="25"/>
      <c r="C144" s="141"/>
      <c r="D144" s="188" t="s">
        <v>7</v>
      </c>
      <c r="E144" s="75"/>
      <c r="F144" s="147" t="str">
        <f t="shared" si="1"/>
        <v/>
      </c>
      <c r="G144" s="26"/>
    </row>
    <row r="145" spans="1:7" x14ac:dyDescent="0.15">
      <c r="A145" s="138"/>
      <c r="B145" s="4"/>
      <c r="C145" s="137">
        <v>1</v>
      </c>
      <c r="D145" s="189"/>
      <c r="E145" s="65"/>
      <c r="F145" s="65">
        <f t="shared" si="1"/>
        <v>0</v>
      </c>
      <c r="G145" s="28"/>
    </row>
    <row r="146" spans="1:7" x14ac:dyDescent="0.15">
      <c r="A146" s="40" t="s">
        <v>282</v>
      </c>
      <c r="B146" s="25"/>
      <c r="C146" s="141"/>
      <c r="D146" s="188" t="s">
        <v>7</v>
      </c>
      <c r="E146" s="75"/>
      <c r="F146" s="147" t="str">
        <f t="shared" si="1"/>
        <v/>
      </c>
      <c r="G146" s="26"/>
    </row>
    <row r="147" spans="1:7" x14ac:dyDescent="0.15">
      <c r="A147" s="46"/>
      <c r="B147" s="27"/>
      <c r="C147" s="137">
        <v>1</v>
      </c>
      <c r="D147" s="189"/>
      <c r="E147" s="65"/>
      <c r="F147" s="65">
        <f t="shared" si="1"/>
        <v>0</v>
      </c>
      <c r="G147" s="28"/>
    </row>
    <row r="148" spans="1:7" x14ac:dyDescent="0.15">
      <c r="A148" s="40" t="s">
        <v>283</v>
      </c>
      <c r="B148" s="25"/>
      <c r="C148" s="141"/>
      <c r="D148" s="188" t="s">
        <v>7</v>
      </c>
      <c r="E148" s="75"/>
      <c r="F148" s="147" t="str">
        <f t="shared" si="1"/>
        <v/>
      </c>
      <c r="G148" s="26"/>
    </row>
    <row r="149" spans="1:7" x14ac:dyDescent="0.15">
      <c r="A149" s="46"/>
      <c r="B149" s="27"/>
      <c r="C149" s="137">
        <v>1</v>
      </c>
      <c r="D149" s="189"/>
      <c r="E149" s="65"/>
      <c r="F149" s="65">
        <f t="shared" si="1"/>
        <v>0</v>
      </c>
      <c r="G149" s="28"/>
    </row>
    <row r="150" spans="1:7" x14ac:dyDescent="0.15">
      <c r="A150" s="67" t="s">
        <v>284</v>
      </c>
      <c r="B150" s="8"/>
      <c r="C150" s="142"/>
      <c r="D150" s="188" t="s">
        <v>215</v>
      </c>
      <c r="E150" s="77"/>
      <c r="F150" s="147" t="str">
        <f t="shared" si="1"/>
        <v/>
      </c>
      <c r="G150" s="38"/>
    </row>
    <row r="151" spans="1:7" x14ac:dyDescent="0.15">
      <c r="A151" s="46"/>
      <c r="B151" s="4" t="s">
        <v>295</v>
      </c>
      <c r="C151" s="137">
        <v>1</v>
      </c>
      <c r="D151" s="189"/>
      <c r="E151" s="65">
        <v>0</v>
      </c>
      <c r="F151" s="65">
        <f t="shared" si="1"/>
        <v>0</v>
      </c>
      <c r="G151" s="28"/>
    </row>
    <row r="152" spans="1:7" x14ac:dyDescent="0.15">
      <c r="A152" s="67" t="s">
        <v>285</v>
      </c>
      <c r="B152" s="8"/>
      <c r="C152" s="143"/>
      <c r="D152" s="188" t="s">
        <v>215</v>
      </c>
      <c r="E152" s="64"/>
      <c r="F152" s="147" t="str">
        <f t="shared" si="1"/>
        <v/>
      </c>
      <c r="G152" s="38"/>
    </row>
    <row r="153" spans="1:7" x14ac:dyDescent="0.15">
      <c r="A153" s="46"/>
      <c r="B153" s="4" t="s">
        <v>297</v>
      </c>
      <c r="C153" s="137">
        <v>1</v>
      </c>
      <c r="D153" s="189"/>
      <c r="E153" s="65"/>
      <c r="F153" s="65">
        <f t="shared" si="1"/>
        <v>0</v>
      </c>
      <c r="G153" s="28"/>
    </row>
    <row r="154" spans="1:7" x14ac:dyDescent="0.15">
      <c r="A154" s="67" t="s">
        <v>286</v>
      </c>
      <c r="B154" s="8"/>
      <c r="C154" s="143"/>
      <c r="D154" s="188" t="s">
        <v>215</v>
      </c>
      <c r="E154" s="64"/>
      <c r="F154" s="147" t="str">
        <f t="shared" si="1"/>
        <v/>
      </c>
      <c r="G154" s="38"/>
    </row>
    <row r="155" spans="1:7" x14ac:dyDescent="0.15">
      <c r="A155" s="46"/>
      <c r="B155" s="4" t="s">
        <v>296</v>
      </c>
      <c r="C155" s="137">
        <v>1</v>
      </c>
      <c r="D155" s="189"/>
      <c r="E155" s="65"/>
      <c r="F155" s="65">
        <f t="shared" si="1"/>
        <v>0</v>
      </c>
      <c r="G155" s="28"/>
    </row>
    <row r="156" spans="1:7" x14ac:dyDescent="0.15">
      <c r="A156" s="67" t="s">
        <v>361</v>
      </c>
      <c r="B156" s="8"/>
      <c r="C156" s="143"/>
      <c r="D156" s="188" t="s">
        <v>215</v>
      </c>
      <c r="E156" s="64"/>
      <c r="F156" s="147" t="str">
        <f t="shared" si="1"/>
        <v/>
      </c>
      <c r="G156" s="38"/>
    </row>
    <row r="157" spans="1:7" x14ac:dyDescent="0.15">
      <c r="A157" s="46"/>
      <c r="B157" s="4" t="s">
        <v>296</v>
      </c>
      <c r="C157" s="137">
        <v>1</v>
      </c>
      <c r="D157" s="189"/>
      <c r="E157" s="65"/>
      <c r="F157" s="65">
        <f t="shared" si="1"/>
        <v>0</v>
      </c>
      <c r="G157" s="28"/>
    </row>
    <row r="158" spans="1:7" x14ac:dyDescent="0.15">
      <c r="A158" s="67" t="s">
        <v>287</v>
      </c>
      <c r="B158" s="5"/>
      <c r="C158" s="143"/>
      <c r="D158" s="188" t="s">
        <v>153</v>
      </c>
      <c r="E158" s="64"/>
      <c r="F158" s="147" t="str">
        <f t="shared" si="1"/>
        <v/>
      </c>
      <c r="G158" s="26"/>
    </row>
    <row r="159" spans="1:7" x14ac:dyDescent="0.15">
      <c r="A159" s="47"/>
      <c r="B159" s="4" t="s">
        <v>296</v>
      </c>
      <c r="C159" s="137">
        <v>3</v>
      </c>
      <c r="D159" s="189"/>
      <c r="E159" s="65"/>
      <c r="F159" s="65">
        <f t="shared" si="1"/>
        <v>0</v>
      </c>
      <c r="G159" s="28"/>
    </row>
    <row r="160" spans="1:7" x14ac:dyDescent="0.15">
      <c r="A160" s="67" t="s">
        <v>288</v>
      </c>
      <c r="B160" s="8"/>
      <c r="C160" s="142"/>
      <c r="D160" s="188" t="s">
        <v>298</v>
      </c>
      <c r="E160" s="77"/>
      <c r="F160" s="147" t="str">
        <f t="shared" si="1"/>
        <v/>
      </c>
      <c r="G160" s="26"/>
    </row>
    <row r="161" spans="1:7" x14ac:dyDescent="0.15">
      <c r="A161" s="46"/>
      <c r="B161" s="4" t="s">
        <v>296</v>
      </c>
      <c r="C161" s="137">
        <v>1</v>
      </c>
      <c r="D161" s="189"/>
      <c r="E161" s="65"/>
      <c r="F161" s="65">
        <f t="shared" si="1"/>
        <v>0</v>
      </c>
      <c r="G161" s="28"/>
    </row>
    <row r="162" spans="1:7" x14ac:dyDescent="0.15">
      <c r="A162" s="67" t="s">
        <v>289</v>
      </c>
      <c r="B162" s="8"/>
      <c r="C162" s="142"/>
      <c r="D162" s="188" t="s">
        <v>7</v>
      </c>
      <c r="E162" s="77"/>
      <c r="F162" s="147" t="str">
        <f t="shared" si="1"/>
        <v/>
      </c>
      <c r="G162" s="26"/>
    </row>
    <row r="163" spans="1:7" x14ac:dyDescent="0.15">
      <c r="A163" s="46"/>
      <c r="B163" s="4"/>
      <c r="C163" s="137">
        <v>1</v>
      </c>
      <c r="D163" s="189"/>
      <c r="E163" s="65"/>
      <c r="F163" s="65">
        <f t="shared" si="1"/>
        <v>0</v>
      </c>
      <c r="G163" s="28"/>
    </row>
    <row r="164" spans="1:7" x14ac:dyDescent="0.15">
      <c r="A164" s="67" t="s">
        <v>290</v>
      </c>
      <c r="B164" s="8"/>
      <c r="C164" s="142"/>
      <c r="D164" s="188" t="s">
        <v>7</v>
      </c>
      <c r="E164" s="77"/>
      <c r="F164" s="147" t="str">
        <f t="shared" si="1"/>
        <v/>
      </c>
      <c r="G164" s="26"/>
    </row>
    <row r="165" spans="1:7" x14ac:dyDescent="0.15">
      <c r="A165" s="46"/>
      <c r="B165" s="4"/>
      <c r="C165" s="137">
        <v>1</v>
      </c>
      <c r="D165" s="189"/>
      <c r="E165" s="65"/>
      <c r="F165" s="65">
        <f t="shared" si="1"/>
        <v>0</v>
      </c>
      <c r="G165" s="28"/>
    </row>
    <row r="166" spans="1:7" x14ac:dyDescent="0.15">
      <c r="A166" s="67" t="s">
        <v>291</v>
      </c>
      <c r="B166" s="5"/>
      <c r="C166" s="143"/>
      <c r="D166" s="188" t="s">
        <v>7</v>
      </c>
      <c r="E166" s="64"/>
      <c r="F166" s="147" t="str">
        <f t="shared" si="1"/>
        <v/>
      </c>
      <c r="G166" s="26"/>
    </row>
    <row r="167" spans="1:7" x14ac:dyDescent="0.15">
      <c r="A167" s="47"/>
      <c r="B167" s="4"/>
      <c r="C167" s="137">
        <v>1</v>
      </c>
      <c r="D167" s="189"/>
      <c r="E167" s="65"/>
      <c r="F167" s="65">
        <f t="shared" si="1"/>
        <v>0</v>
      </c>
      <c r="G167" s="28"/>
    </row>
    <row r="168" spans="1:7" x14ac:dyDescent="0.15">
      <c r="A168" s="67" t="s">
        <v>292</v>
      </c>
      <c r="B168" s="5"/>
      <c r="C168" s="143"/>
      <c r="D168" s="188" t="s">
        <v>7</v>
      </c>
      <c r="E168" s="64"/>
      <c r="F168" s="147" t="str">
        <f t="shared" si="1"/>
        <v/>
      </c>
      <c r="G168" s="26"/>
    </row>
    <row r="169" spans="1:7" x14ac:dyDescent="0.15">
      <c r="A169" s="47"/>
      <c r="B169" s="4"/>
      <c r="C169" s="137">
        <v>1</v>
      </c>
      <c r="D169" s="189"/>
      <c r="E169" s="65"/>
      <c r="F169" s="65">
        <f t="shared" si="1"/>
        <v>0</v>
      </c>
      <c r="G169" s="28"/>
    </row>
    <row r="170" spans="1:7" x14ac:dyDescent="0.15">
      <c r="A170" s="67"/>
      <c r="B170" s="8"/>
      <c r="C170" s="142"/>
      <c r="D170" s="188"/>
      <c r="E170" s="77"/>
      <c r="F170" s="147" t="str">
        <f t="shared" si="1"/>
        <v/>
      </c>
      <c r="G170" s="26"/>
    </row>
    <row r="171" spans="1:7" x14ac:dyDescent="0.15">
      <c r="A171" s="46"/>
      <c r="B171" s="4"/>
      <c r="C171" s="137"/>
      <c r="D171" s="189"/>
      <c r="E171" s="65"/>
      <c r="F171" s="65" t="str">
        <f t="shared" si="1"/>
        <v/>
      </c>
      <c r="G171" s="28"/>
    </row>
    <row r="172" spans="1:7" x14ac:dyDescent="0.15">
      <c r="A172" s="67"/>
      <c r="B172" s="8"/>
      <c r="C172" s="142"/>
      <c r="D172" s="188"/>
      <c r="E172" s="77"/>
      <c r="F172" s="147" t="str">
        <f t="shared" si="1"/>
        <v/>
      </c>
      <c r="G172" s="26"/>
    </row>
    <row r="173" spans="1:7" x14ac:dyDescent="0.15">
      <c r="A173" s="46"/>
      <c r="B173" s="4"/>
      <c r="C173" s="137"/>
      <c r="D173" s="189"/>
      <c r="E173" s="65"/>
      <c r="F173" s="65" t="str">
        <f t="shared" si="1"/>
        <v/>
      </c>
      <c r="G173" s="28"/>
    </row>
    <row r="174" spans="1:7" x14ac:dyDescent="0.15">
      <c r="A174" s="67"/>
      <c r="B174" s="8"/>
      <c r="C174" s="142"/>
      <c r="D174" s="188"/>
      <c r="E174" s="77"/>
      <c r="F174" s="147" t="str">
        <f t="shared" si="1"/>
        <v/>
      </c>
      <c r="G174" s="26"/>
    </row>
    <row r="175" spans="1:7" x14ac:dyDescent="0.15">
      <c r="A175" s="46"/>
      <c r="B175" s="4"/>
      <c r="C175" s="137"/>
      <c r="D175" s="189"/>
      <c r="E175" s="65"/>
      <c r="F175" s="65" t="str">
        <f t="shared" si="1"/>
        <v/>
      </c>
      <c r="G175" s="28"/>
    </row>
    <row r="176" spans="1:7" x14ac:dyDescent="0.15">
      <c r="A176" s="67"/>
      <c r="B176" s="8"/>
      <c r="C176" s="142"/>
      <c r="D176" s="188"/>
      <c r="E176" s="77"/>
      <c r="F176" s="147" t="str">
        <f t="shared" si="1"/>
        <v/>
      </c>
      <c r="G176" s="26"/>
    </row>
    <row r="177" spans="1:15" x14ac:dyDescent="0.15">
      <c r="A177" s="46"/>
      <c r="B177" s="4"/>
      <c r="C177" s="137"/>
      <c r="D177" s="189"/>
      <c r="E177" s="65"/>
      <c r="F177" s="65" t="str">
        <f t="shared" si="1"/>
        <v/>
      </c>
      <c r="G177" s="28"/>
    </row>
    <row r="178" spans="1:15" x14ac:dyDescent="0.15">
      <c r="A178" s="67"/>
      <c r="B178" s="8"/>
      <c r="C178" s="142"/>
      <c r="D178" s="188"/>
      <c r="E178" s="77"/>
      <c r="F178" s="64" t="str">
        <f t="shared" si="1"/>
        <v/>
      </c>
      <c r="G178" s="26"/>
    </row>
    <row r="179" spans="1:15" x14ac:dyDescent="0.15">
      <c r="A179" s="46"/>
      <c r="B179" s="135"/>
      <c r="C179" s="137"/>
      <c r="D179" s="189"/>
      <c r="E179" s="65"/>
      <c r="F179" s="65" t="str">
        <f t="shared" si="1"/>
        <v/>
      </c>
      <c r="G179" s="28"/>
      <c r="I179" s="60"/>
      <c r="J179" s="5"/>
      <c r="K179" s="167"/>
      <c r="L179" s="188"/>
      <c r="M179" s="190"/>
      <c r="N179" s="192"/>
      <c r="O179" s="61"/>
    </row>
    <row r="180" spans="1:15" x14ac:dyDescent="0.15">
      <c r="A180" s="67"/>
      <c r="B180" s="8"/>
      <c r="C180" s="76"/>
      <c r="D180" s="188"/>
      <c r="E180" s="77"/>
      <c r="F180" s="64" t="str">
        <f t="shared" si="1"/>
        <v/>
      </c>
      <c r="G180" s="26"/>
      <c r="I180" s="58"/>
      <c r="J180" s="27"/>
      <c r="K180" s="168"/>
      <c r="L180" s="189"/>
      <c r="M180" s="186"/>
      <c r="N180" s="192"/>
      <c r="O180" s="59"/>
    </row>
    <row r="181" spans="1:15" x14ac:dyDescent="0.15">
      <c r="A181" s="46"/>
      <c r="B181" s="4"/>
      <c r="C181" s="70"/>
      <c r="D181" s="189"/>
      <c r="E181" s="65"/>
      <c r="F181" s="65" t="str">
        <f t="shared" si="1"/>
        <v/>
      </c>
      <c r="G181" s="28"/>
      <c r="I181" s="60"/>
      <c r="J181" s="5"/>
      <c r="K181" s="167"/>
      <c r="L181" s="188"/>
      <c r="M181" s="190"/>
      <c r="N181" s="192"/>
      <c r="O181" s="61"/>
    </row>
    <row r="182" spans="1:15" x14ac:dyDescent="0.15">
      <c r="A182" s="67"/>
      <c r="B182" s="5"/>
      <c r="C182" s="62"/>
      <c r="D182" s="169"/>
      <c r="E182" s="64"/>
      <c r="F182" s="147" t="str">
        <f t="shared" si="1"/>
        <v/>
      </c>
      <c r="G182" s="26"/>
      <c r="I182" s="58"/>
      <c r="J182" s="27"/>
      <c r="K182" s="168"/>
      <c r="L182" s="189"/>
      <c r="M182" s="186"/>
      <c r="N182" s="192"/>
      <c r="O182" s="59"/>
    </row>
    <row r="183" spans="1:15" x14ac:dyDescent="0.15">
      <c r="A183" s="47"/>
      <c r="B183" s="4"/>
      <c r="C183" s="70"/>
      <c r="D183" s="164"/>
      <c r="E183" s="65"/>
      <c r="F183" s="65" t="str">
        <f t="shared" si="1"/>
        <v/>
      </c>
      <c r="G183" s="28"/>
    </row>
    <row r="184" spans="1:15" x14ac:dyDescent="0.15">
      <c r="A184" s="48" t="s">
        <v>6</v>
      </c>
      <c r="B184" s="5"/>
      <c r="C184" s="62"/>
      <c r="D184" s="169"/>
      <c r="E184" s="64"/>
      <c r="F184" s="75"/>
      <c r="G184" s="26"/>
    </row>
    <row r="185" spans="1:15" x14ac:dyDescent="0.15">
      <c r="A185" s="49"/>
      <c r="B185" s="7"/>
      <c r="C185" s="144"/>
      <c r="D185" s="172"/>
      <c r="E185" s="66"/>
      <c r="F185" s="66">
        <f>SUM(F130:F184)</f>
        <v>0</v>
      </c>
      <c r="G185" s="39"/>
    </row>
    <row r="186" spans="1:15" x14ac:dyDescent="0.15">
      <c r="A186" s="50"/>
      <c r="B186" s="32"/>
      <c r="C186" s="30"/>
      <c r="D186" s="31"/>
      <c r="E186" s="41"/>
      <c r="F186" s="41"/>
      <c r="G186" s="42"/>
    </row>
    <row r="187" spans="1:15" ht="14.25" customHeight="1" x14ac:dyDescent="0.15">
      <c r="A187" s="180" t="s">
        <v>10</v>
      </c>
      <c r="B187" s="180"/>
      <c r="C187" s="180"/>
      <c r="D187" s="180"/>
      <c r="E187" s="180"/>
      <c r="F187" s="180"/>
      <c r="G187" s="180"/>
    </row>
    <row r="188" spans="1:15" ht="18.75" x14ac:dyDescent="0.15">
      <c r="A188" s="44"/>
      <c r="B188" s="3"/>
      <c r="C188" s="3"/>
      <c r="D188" s="3"/>
      <c r="E188" s="33"/>
      <c r="F188" s="34"/>
      <c r="G188" s="34"/>
    </row>
    <row r="189" spans="1:15" x14ac:dyDescent="0.15">
      <c r="A189" s="45" t="s">
        <v>2</v>
      </c>
      <c r="B189" s="12" t="s">
        <v>9</v>
      </c>
      <c r="C189" s="13" t="s">
        <v>1</v>
      </c>
      <c r="D189" s="14" t="s">
        <v>0</v>
      </c>
      <c r="E189" s="35" t="s">
        <v>3</v>
      </c>
      <c r="F189" s="35" t="s">
        <v>4</v>
      </c>
      <c r="G189" s="36" t="s">
        <v>5</v>
      </c>
    </row>
    <row r="190" spans="1:15" x14ac:dyDescent="0.15">
      <c r="A190" s="71" t="s">
        <v>299</v>
      </c>
      <c r="B190" s="10"/>
      <c r="C190" s="145"/>
      <c r="D190" s="184"/>
      <c r="E190" s="146"/>
      <c r="F190" s="147" t="str">
        <f t="shared" ref="F190:F201" si="2">IF(C190="","",ROUNDDOWN(C190*E190,0))</f>
        <v/>
      </c>
      <c r="G190" s="37"/>
    </row>
    <row r="191" spans="1:15" x14ac:dyDescent="0.15">
      <c r="A191" s="46"/>
      <c r="B191" s="4"/>
      <c r="C191" s="70"/>
      <c r="D191" s="164"/>
      <c r="E191" s="65"/>
      <c r="F191" s="65" t="str">
        <f t="shared" si="2"/>
        <v/>
      </c>
      <c r="G191" s="28"/>
    </row>
    <row r="192" spans="1:15" x14ac:dyDescent="0.15">
      <c r="A192" s="40" t="s">
        <v>300</v>
      </c>
      <c r="B192" s="8"/>
      <c r="C192" s="154"/>
      <c r="D192" s="188" t="s">
        <v>44</v>
      </c>
      <c r="E192" s="83"/>
      <c r="F192" s="65" t="str">
        <f t="shared" si="2"/>
        <v/>
      </c>
      <c r="G192" s="38"/>
    </row>
    <row r="193" spans="1:9" x14ac:dyDescent="0.15">
      <c r="A193" s="46"/>
      <c r="B193" s="4" t="s">
        <v>308</v>
      </c>
      <c r="C193" s="137">
        <v>98</v>
      </c>
      <c r="D193" s="189"/>
      <c r="E193" s="65"/>
      <c r="F193" s="65">
        <f t="shared" si="2"/>
        <v>0</v>
      </c>
      <c r="G193" s="28"/>
    </row>
    <row r="194" spans="1:9" x14ac:dyDescent="0.15">
      <c r="A194" s="40" t="s">
        <v>300</v>
      </c>
      <c r="B194" s="8"/>
      <c r="C194" s="136"/>
      <c r="D194" s="188" t="s">
        <v>44</v>
      </c>
      <c r="E194" s="83"/>
      <c r="F194" s="65" t="str">
        <f t="shared" si="2"/>
        <v/>
      </c>
      <c r="G194" s="38"/>
      <c r="I194" s="1"/>
    </row>
    <row r="195" spans="1:9" x14ac:dyDescent="0.15">
      <c r="A195" s="46"/>
      <c r="B195" s="4" t="s">
        <v>309</v>
      </c>
      <c r="C195" s="137">
        <v>17</v>
      </c>
      <c r="D195" s="189"/>
      <c r="E195" s="65"/>
      <c r="F195" s="65">
        <f t="shared" si="2"/>
        <v>0</v>
      </c>
      <c r="G195" s="28"/>
    </row>
    <row r="196" spans="1:9" x14ac:dyDescent="0.15">
      <c r="A196" s="40" t="s">
        <v>300</v>
      </c>
      <c r="B196" s="8"/>
      <c r="C196" s="136"/>
      <c r="D196" s="188" t="s">
        <v>44</v>
      </c>
      <c r="E196" s="83"/>
      <c r="F196" s="65" t="str">
        <f t="shared" si="2"/>
        <v/>
      </c>
      <c r="G196" s="26"/>
      <c r="I196" s="1"/>
    </row>
    <row r="197" spans="1:9" x14ac:dyDescent="0.15">
      <c r="A197" s="46"/>
      <c r="B197" s="4" t="s">
        <v>310</v>
      </c>
      <c r="C197" s="137">
        <v>6</v>
      </c>
      <c r="D197" s="189"/>
      <c r="E197" s="65"/>
      <c r="F197" s="65">
        <f t="shared" si="2"/>
        <v>0</v>
      </c>
      <c r="G197" s="28"/>
    </row>
    <row r="198" spans="1:9" x14ac:dyDescent="0.15">
      <c r="A198" s="40" t="s">
        <v>280</v>
      </c>
      <c r="B198" s="8"/>
      <c r="C198" s="136"/>
      <c r="D198" s="188" t="s">
        <v>7</v>
      </c>
      <c r="E198" s="83"/>
      <c r="F198" s="65" t="str">
        <f t="shared" si="2"/>
        <v/>
      </c>
      <c r="G198" s="26"/>
    </row>
    <row r="199" spans="1:9" x14ac:dyDescent="0.15">
      <c r="A199" s="46"/>
      <c r="B199" s="4"/>
      <c r="C199" s="137">
        <v>1</v>
      </c>
      <c r="D199" s="189"/>
      <c r="E199" s="65"/>
      <c r="F199" s="65">
        <f t="shared" si="2"/>
        <v>0</v>
      </c>
      <c r="G199" s="28"/>
    </row>
    <row r="200" spans="1:9" x14ac:dyDescent="0.15">
      <c r="A200" s="40" t="s">
        <v>281</v>
      </c>
      <c r="B200" s="25"/>
      <c r="C200" s="136"/>
      <c r="D200" s="188" t="s">
        <v>7</v>
      </c>
      <c r="E200" s="83"/>
      <c r="F200" s="65" t="str">
        <f t="shared" si="2"/>
        <v/>
      </c>
      <c r="G200" s="6"/>
    </row>
    <row r="201" spans="1:9" x14ac:dyDescent="0.15">
      <c r="A201" s="46"/>
      <c r="B201" s="27"/>
      <c r="C201" s="137">
        <v>1</v>
      </c>
      <c r="D201" s="189"/>
      <c r="E201" s="65"/>
      <c r="F201" s="65">
        <f t="shared" si="2"/>
        <v>0</v>
      </c>
      <c r="G201" s="28"/>
    </row>
    <row r="202" spans="1:9" x14ac:dyDescent="0.15">
      <c r="A202" s="40" t="s">
        <v>274</v>
      </c>
      <c r="B202" s="25"/>
      <c r="C202" s="136"/>
      <c r="D202" s="188" t="s">
        <v>7</v>
      </c>
      <c r="E202" s="83"/>
      <c r="F202" s="65" t="str">
        <f t="shared" ref="F202:F245" si="3">IF(C202="","",ROUNDDOWN(C202*E202,0))</f>
        <v/>
      </c>
      <c r="G202" s="6"/>
    </row>
    <row r="203" spans="1:9" x14ac:dyDescent="0.15">
      <c r="A203" s="46"/>
      <c r="B203" s="27"/>
      <c r="C203" s="137">
        <v>1</v>
      </c>
      <c r="D203" s="189"/>
      <c r="E203" s="65"/>
      <c r="F203" s="65">
        <f t="shared" si="3"/>
        <v>0</v>
      </c>
      <c r="G203" s="28"/>
    </row>
    <row r="204" spans="1:9" x14ac:dyDescent="0.15">
      <c r="A204" s="40" t="s">
        <v>301</v>
      </c>
      <c r="B204" s="25"/>
      <c r="C204" s="136"/>
      <c r="D204" s="188" t="s">
        <v>153</v>
      </c>
      <c r="E204" s="83"/>
      <c r="F204" s="65" t="str">
        <f t="shared" si="3"/>
        <v/>
      </c>
      <c r="G204" s="6"/>
    </row>
    <row r="205" spans="1:9" x14ac:dyDescent="0.15">
      <c r="A205" s="46"/>
      <c r="B205" s="27"/>
      <c r="C205" s="137">
        <v>12</v>
      </c>
      <c r="D205" s="189"/>
      <c r="E205" s="65"/>
      <c r="F205" s="65">
        <f t="shared" si="3"/>
        <v>0</v>
      </c>
      <c r="G205" s="28"/>
    </row>
    <row r="206" spans="1:9" x14ac:dyDescent="0.15">
      <c r="A206" s="40" t="s">
        <v>302</v>
      </c>
      <c r="B206" s="25"/>
      <c r="C206" s="136"/>
      <c r="D206" s="188" t="s">
        <v>153</v>
      </c>
      <c r="E206" s="83"/>
      <c r="F206" s="65" t="str">
        <f t="shared" si="3"/>
        <v/>
      </c>
      <c r="G206" s="6"/>
    </row>
    <row r="207" spans="1:9" x14ac:dyDescent="0.15">
      <c r="A207" s="46"/>
      <c r="B207" s="27"/>
      <c r="C207" s="137">
        <v>5</v>
      </c>
      <c r="D207" s="189"/>
      <c r="E207" s="65"/>
      <c r="F207" s="65">
        <f t="shared" si="3"/>
        <v>0</v>
      </c>
      <c r="G207" s="28"/>
    </row>
    <row r="208" spans="1:9" x14ac:dyDescent="0.15">
      <c r="A208" s="40" t="s">
        <v>303</v>
      </c>
      <c r="B208" s="25"/>
      <c r="C208" s="136"/>
      <c r="D208" s="188" t="s">
        <v>153</v>
      </c>
      <c r="E208" s="83"/>
      <c r="F208" s="65" t="str">
        <f t="shared" si="3"/>
        <v/>
      </c>
      <c r="G208" s="6"/>
    </row>
    <row r="209" spans="1:7" x14ac:dyDescent="0.15">
      <c r="A209" s="46"/>
      <c r="B209" s="27"/>
      <c r="C209" s="137">
        <v>2</v>
      </c>
      <c r="D209" s="189"/>
      <c r="E209" s="65"/>
      <c r="F209" s="65">
        <f t="shared" si="3"/>
        <v>0</v>
      </c>
      <c r="G209" s="28"/>
    </row>
    <row r="210" spans="1:7" x14ac:dyDescent="0.15">
      <c r="A210" s="40" t="s">
        <v>304</v>
      </c>
      <c r="B210" s="25"/>
      <c r="C210" s="136"/>
      <c r="D210" s="188" t="s">
        <v>153</v>
      </c>
      <c r="E210" s="83"/>
      <c r="F210" s="65" t="str">
        <f t="shared" si="3"/>
        <v/>
      </c>
      <c r="G210" s="6"/>
    </row>
    <row r="211" spans="1:7" x14ac:dyDescent="0.15">
      <c r="A211" s="46"/>
      <c r="B211" s="27" t="s">
        <v>311</v>
      </c>
      <c r="C211" s="137">
        <v>1</v>
      </c>
      <c r="D211" s="189"/>
      <c r="E211" s="65"/>
      <c r="F211" s="65">
        <f t="shared" si="3"/>
        <v>0</v>
      </c>
      <c r="G211" s="28"/>
    </row>
    <row r="212" spans="1:7" x14ac:dyDescent="0.15">
      <c r="A212" s="40" t="s">
        <v>305</v>
      </c>
      <c r="B212" s="25"/>
      <c r="C212" s="136"/>
      <c r="D212" s="188" t="s">
        <v>153</v>
      </c>
      <c r="E212" s="83"/>
      <c r="F212" s="65" t="str">
        <f t="shared" si="3"/>
        <v/>
      </c>
      <c r="G212" s="6"/>
    </row>
    <row r="213" spans="1:7" x14ac:dyDescent="0.15">
      <c r="A213" s="46"/>
      <c r="B213" s="27" t="s">
        <v>311</v>
      </c>
      <c r="C213" s="137">
        <v>1</v>
      </c>
      <c r="D213" s="189"/>
      <c r="E213" s="65"/>
      <c r="F213" s="65">
        <f t="shared" si="3"/>
        <v>0</v>
      </c>
      <c r="G213" s="28"/>
    </row>
    <row r="214" spans="1:7" x14ac:dyDescent="0.15">
      <c r="A214" s="40" t="s">
        <v>306</v>
      </c>
      <c r="B214" s="25"/>
      <c r="C214" s="136"/>
      <c r="D214" s="188" t="s">
        <v>7</v>
      </c>
      <c r="E214" s="83"/>
      <c r="F214" s="65" t="str">
        <f t="shared" si="3"/>
        <v/>
      </c>
      <c r="G214" s="6"/>
    </row>
    <row r="215" spans="1:7" x14ac:dyDescent="0.15">
      <c r="A215" s="46"/>
      <c r="B215" s="27"/>
      <c r="C215" s="137">
        <v>1</v>
      </c>
      <c r="D215" s="189"/>
      <c r="E215" s="65"/>
      <c r="F215" s="65">
        <f t="shared" si="3"/>
        <v>0</v>
      </c>
      <c r="G215" s="28"/>
    </row>
    <row r="216" spans="1:7" x14ac:dyDescent="0.15">
      <c r="A216" s="67" t="s">
        <v>307</v>
      </c>
      <c r="B216" s="25"/>
      <c r="C216" s="136"/>
      <c r="D216" s="188" t="s">
        <v>7</v>
      </c>
      <c r="E216" s="83"/>
      <c r="F216" s="65" t="str">
        <f t="shared" si="3"/>
        <v/>
      </c>
      <c r="G216" s="6"/>
    </row>
    <row r="217" spans="1:7" x14ac:dyDescent="0.15">
      <c r="A217" s="46"/>
      <c r="B217" s="27"/>
      <c r="C217" s="137">
        <v>1</v>
      </c>
      <c r="D217" s="189"/>
      <c r="E217" s="65"/>
      <c r="F217" s="65">
        <f t="shared" si="3"/>
        <v>0</v>
      </c>
      <c r="G217" s="28"/>
    </row>
    <row r="218" spans="1:7" x14ac:dyDescent="0.15">
      <c r="A218" s="40" t="s">
        <v>362</v>
      </c>
      <c r="B218" s="5"/>
      <c r="C218" s="136"/>
      <c r="D218" s="188" t="s">
        <v>7</v>
      </c>
      <c r="E218" s="83"/>
      <c r="F218" s="65" t="str">
        <f t="shared" si="3"/>
        <v/>
      </c>
      <c r="G218" s="26"/>
    </row>
    <row r="219" spans="1:7" x14ac:dyDescent="0.15">
      <c r="A219" s="46"/>
      <c r="B219" s="4"/>
      <c r="C219" s="137">
        <v>1</v>
      </c>
      <c r="D219" s="189"/>
      <c r="E219" s="65"/>
      <c r="F219" s="65">
        <f t="shared" si="3"/>
        <v>0</v>
      </c>
      <c r="G219" s="28"/>
    </row>
    <row r="220" spans="1:7" x14ac:dyDescent="0.15">
      <c r="A220" s="40" t="s">
        <v>292</v>
      </c>
      <c r="B220" s="5"/>
      <c r="C220" s="136"/>
      <c r="D220" s="188" t="s">
        <v>7</v>
      </c>
      <c r="E220" s="83"/>
      <c r="F220" s="65" t="str">
        <f t="shared" si="3"/>
        <v/>
      </c>
      <c r="G220" s="26"/>
    </row>
    <row r="221" spans="1:7" x14ac:dyDescent="0.15">
      <c r="A221" s="47"/>
      <c r="B221" s="4"/>
      <c r="C221" s="137">
        <v>1</v>
      </c>
      <c r="D221" s="189"/>
      <c r="E221" s="65"/>
      <c r="F221" s="65">
        <f t="shared" si="3"/>
        <v>0</v>
      </c>
      <c r="G221" s="28"/>
    </row>
    <row r="222" spans="1:7" x14ac:dyDescent="0.15">
      <c r="A222" s="29"/>
      <c r="B222" s="5"/>
      <c r="C222" s="82"/>
      <c r="D222" s="188"/>
      <c r="E222" s="83"/>
      <c r="F222" s="65" t="str">
        <f t="shared" si="3"/>
        <v/>
      </c>
      <c r="G222" s="26"/>
    </row>
    <row r="223" spans="1:7" x14ac:dyDescent="0.15">
      <c r="A223" s="47"/>
      <c r="B223" s="4"/>
      <c r="C223" s="127"/>
      <c r="D223" s="189"/>
      <c r="E223" s="65"/>
      <c r="F223" s="65" t="str">
        <f t="shared" si="3"/>
        <v/>
      </c>
      <c r="G223" s="28"/>
    </row>
    <row r="224" spans="1:7" x14ac:dyDescent="0.15">
      <c r="A224" s="67"/>
      <c r="B224" s="80"/>
      <c r="C224" s="82"/>
      <c r="D224" s="188"/>
      <c r="E224" s="83"/>
      <c r="F224" s="65" t="str">
        <f t="shared" si="3"/>
        <v/>
      </c>
      <c r="G224" s="26"/>
    </row>
    <row r="225" spans="1:7" x14ac:dyDescent="0.15">
      <c r="A225" s="46"/>
      <c r="B225" s="23"/>
      <c r="C225" s="127"/>
      <c r="D225" s="189"/>
      <c r="E225" s="65"/>
      <c r="F225" s="65" t="str">
        <f t="shared" si="3"/>
        <v/>
      </c>
      <c r="G225" s="28"/>
    </row>
    <row r="226" spans="1:7" x14ac:dyDescent="0.15">
      <c r="A226" s="67"/>
      <c r="B226" s="8"/>
      <c r="C226" s="82"/>
      <c r="D226" s="188"/>
      <c r="E226" s="83"/>
      <c r="F226" s="65" t="str">
        <f t="shared" si="3"/>
        <v/>
      </c>
      <c r="G226" s="26"/>
    </row>
    <row r="227" spans="1:7" x14ac:dyDescent="0.15">
      <c r="A227" s="46"/>
      <c r="B227" s="23"/>
      <c r="C227" s="127"/>
      <c r="D227" s="189"/>
      <c r="E227" s="65"/>
      <c r="F227" s="65" t="str">
        <f t="shared" si="3"/>
        <v/>
      </c>
      <c r="G227" s="28"/>
    </row>
    <row r="228" spans="1:7" x14ac:dyDescent="0.15">
      <c r="A228" s="40"/>
      <c r="B228" s="80"/>
      <c r="C228" s="82"/>
      <c r="D228" s="188"/>
      <c r="E228" s="83"/>
      <c r="F228" s="65" t="str">
        <f t="shared" si="3"/>
        <v/>
      </c>
      <c r="G228" s="26"/>
    </row>
    <row r="229" spans="1:7" x14ac:dyDescent="0.15">
      <c r="A229" s="46"/>
      <c r="B229" s="23"/>
      <c r="C229" s="127"/>
      <c r="D229" s="189"/>
      <c r="E229" s="65"/>
      <c r="F229" s="65" t="str">
        <f t="shared" si="3"/>
        <v/>
      </c>
      <c r="G229" s="28"/>
    </row>
    <row r="230" spans="1:7" x14ac:dyDescent="0.15">
      <c r="A230" s="40"/>
      <c r="B230" s="5"/>
      <c r="C230" s="82"/>
      <c r="D230" s="188"/>
      <c r="E230" s="83"/>
      <c r="F230" s="65" t="str">
        <f t="shared" si="3"/>
        <v/>
      </c>
      <c r="G230" s="26"/>
    </row>
    <row r="231" spans="1:7" x14ac:dyDescent="0.15">
      <c r="A231" s="47"/>
      <c r="B231" s="4"/>
      <c r="C231" s="127"/>
      <c r="D231" s="189"/>
      <c r="E231" s="65"/>
      <c r="F231" s="65" t="str">
        <f t="shared" si="3"/>
        <v/>
      </c>
      <c r="G231" s="28"/>
    </row>
    <row r="232" spans="1:7" x14ac:dyDescent="0.15">
      <c r="A232" s="29"/>
      <c r="B232" s="5"/>
      <c r="C232" s="82"/>
      <c r="D232" s="188"/>
      <c r="E232" s="83"/>
      <c r="F232" s="65" t="str">
        <f t="shared" si="3"/>
        <v/>
      </c>
      <c r="G232" s="26"/>
    </row>
    <row r="233" spans="1:7" x14ac:dyDescent="0.15">
      <c r="A233" s="47"/>
      <c r="B233" s="4"/>
      <c r="C233" s="127"/>
      <c r="D233" s="189"/>
      <c r="E233" s="65"/>
      <c r="F233" s="65" t="str">
        <f t="shared" si="3"/>
        <v/>
      </c>
      <c r="G233" s="28"/>
    </row>
    <row r="234" spans="1:7" x14ac:dyDescent="0.15">
      <c r="A234" s="29"/>
      <c r="B234" s="5"/>
      <c r="C234" s="82"/>
      <c r="D234" s="188"/>
      <c r="E234" s="83"/>
      <c r="F234" s="65" t="str">
        <f t="shared" si="3"/>
        <v/>
      </c>
      <c r="G234" s="26"/>
    </row>
    <row r="235" spans="1:7" x14ac:dyDescent="0.15">
      <c r="A235" s="47"/>
      <c r="B235" s="4"/>
      <c r="C235" s="127"/>
      <c r="D235" s="189"/>
      <c r="E235" s="65"/>
      <c r="F235" s="65" t="str">
        <f t="shared" si="3"/>
        <v/>
      </c>
      <c r="G235" s="28"/>
    </row>
    <row r="236" spans="1:7" x14ac:dyDescent="0.15">
      <c r="A236" s="29"/>
      <c r="B236" s="5"/>
      <c r="C236" s="82"/>
      <c r="D236" s="188"/>
      <c r="E236" s="83"/>
      <c r="F236" s="65" t="str">
        <f t="shared" si="3"/>
        <v/>
      </c>
      <c r="G236" s="26"/>
    </row>
    <row r="237" spans="1:7" x14ac:dyDescent="0.15">
      <c r="A237" s="47"/>
      <c r="B237" s="4"/>
      <c r="C237" s="127"/>
      <c r="D237" s="189"/>
      <c r="E237" s="65"/>
      <c r="F237" s="65" t="str">
        <f t="shared" si="3"/>
        <v/>
      </c>
      <c r="G237" s="28"/>
    </row>
    <row r="238" spans="1:7" x14ac:dyDescent="0.15">
      <c r="A238" s="29"/>
      <c r="B238" s="5"/>
      <c r="C238" s="82"/>
      <c r="D238" s="188"/>
      <c r="E238" s="83"/>
      <c r="F238" s="65" t="str">
        <f t="shared" si="3"/>
        <v/>
      </c>
      <c r="G238" s="26"/>
    </row>
    <row r="239" spans="1:7" x14ac:dyDescent="0.15">
      <c r="A239" s="47"/>
      <c r="B239" s="4"/>
      <c r="C239" s="127"/>
      <c r="D239" s="189"/>
      <c r="E239" s="65"/>
      <c r="F239" s="65" t="str">
        <f t="shared" si="3"/>
        <v/>
      </c>
      <c r="G239" s="28"/>
    </row>
    <row r="240" spans="1:7" x14ac:dyDescent="0.15">
      <c r="A240" s="29"/>
      <c r="B240" s="5"/>
      <c r="C240" s="82"/>
      <c r="D240" s="188"/>
      <c r="E240" s="83"/>
      <c r="F240" s="65" t="str">
        <f t="shared" si="3"/>
        <v/>
      </c>
      <c r="G240" s="26"/>
    </row>
    <row r="241" spans="1:11" x14ac:dyDescent="0.15">
      <c r="A241" s="47"/>
      <c r="B241" s="4"/>
      <c r="C241" s="127"/>
      <c r="D241" s="189"/>
      <c r="E241" s="65"/>
      <c r="F241" s="65" t="str">
        <f t="shared" si="3"/>
        <v/>
      </c>
      <c r="G241" s="28"/>
    </row>
    <row r="242" spans="1:11" x14ac:dyDescent="0.15">
      <c r="A242" s="29"/>
      <c r="B242" s="5"/>
      <c r="C242" s="82"/>
      <c r="D242" s="188"/>
      <c r="E242" s="83"/>
      <c r="F242" s="65" t="str">
        <f t="shared" si="3"/>
        <v/>
      </c>
      <c r="G242" s="26"/>
    </row>
    <row r="243" spans="1:11" x14ac:dyDescent="0.15">
      <c r="A243" s="47"/>
      <c r="B243" s="4"/>
      <c r="C243" s="127"/>
      <c r="D243" s="189"/>
      <c r="E243" s="65"/>
      <c r="F243" s="65" t="str">
        <f t="shared" si="3"/>
        <v/>
      </c>
      <c r="G243" s="28"/>
    </row>
    <row r="244" spans="1:11" x14ac:dyDescent="0.15">
      <c r="A244" s="29"/>
      <c r="B244" s="5"/>
      <c r="C244" s="82"/>
      <c r="D244" s="188"/>
      <c r="E244" s="83"/>
      <c r="F244" s="65" t="str">
        <f t="shared" si="3"/>
        <v/>
      </c>
      <c r="G244" s="26"/>
    </row>
    <row r="245" spans="1:11" x14ac:dyDescent="0.15">
      <c r="A245" s="47"/>
      <c r="B245" s="4"/>
      <c r="C245" s="127"/>
      <c r="D245" s="189"/>
      <c r="E245" s="65"/>
      <c r="F245" s="65" t="str">
        <f t="shared" si="3"/>
        <v/>
      </c>
      <c r="G245" s="28"/>
    </row>
    <row r="246" spans="1:11" x14ac:dyDescent="0.15">
      <c r="A246" s="48" t="s">
        <v>6</v>
      </c>
      <c r="B246" s="5"/>
      <c r="C246" s="167"/>
      <c r="D246" s="169"/>
      <c r="E246" s="190"/>
      <c r="F246" s="75"/>
      <c r="G246" s="26"/>
    </row>
    <row r="247" spans="1:11" x14ac:dyDescent="0.15">
      <c r="A247" s="49"/>
      <c r="B247" s="7"/>
      <c r="C247" s="171"/>
      <c r="D247" s="172"/>
      <c r="E247" s="191"/>
      <c r="F247" s="66">
        <f>SUM(F192:F245)</f>
        <v>0</v>
      </c>
      <c r="G247" s="39"/>
    </row>
    <row r="248" spans="1:11" x14ac:dyDescent="0.15">
      <c r="A248" s="50"/>
      <c r="B248" s="32"/>
      <c r="C248" s="30"/>
      <c r="D248" s="31"/>
      <c r="E248" s="41"/>
      <c r="F248" s="41"/>
      <c r="G248" s="42"/>
    </row>
    <row r="249" spans="1:11" ht="14.25" customHeight="1" x14ac:dyDescent="0.15">
      <c r="A249" s="180" t="s">
        <v>10</v>
      </c>
      <c r="B249" s="180"/>
      <c r="C249" s="180"/>
      <c r="D249" s="180"/>
      <c r="E249" s="180"/>
      <c r="F249" s="180"/>
      <c r="G249" s="180"/>
    </row>
    <row r="250" spans="1:11" ht="18.75" x14ac:dyDescent="0.15">
      <c r="A250" s="44"/>
      <c r="B250" s="3"/>
      <c r="C250" s="3"/>
      <c r="D250" s="3"/>
      <c r="E250" s="33"/>
      <c r="F250" s="34"/>
      <c r="G250" s="34"/>
    </row>
    <row r="251" spans="1:11" x14ac:dyDescent="0.15">
      <c r="A251" s="45" t="s">
        <v>2</v>
      </c>
      <c r="B251" s="12" t="s">
        <v>9</v>
      </c>
      <c r="C251" s="13" t="s">
        <v>1</v>
      </c>
      <c r="D251" s="14" t="s">
        <v>0</v>
      </c>
      <c r="E251" s="35" t="s">
        <v>3</v>
      </c>
      <c r="F251" s="35" t="s">
        <v>4</v>
      </c>
      <c r="G251" s="36" t="s">
        <v>5</v>
      </c>
    </row>
    <row r="252" spans="1:11" x14ac:dyDescent="0.15">
      <c r="A252" s="29" t="s">
        <v>267</v>
      </c>
      <c r="B252" s="4"/>
      <c r="C252" s="183"/>
      <c r="D252" s="184"/>
      <c r="E252" s="185"/>
      <c r="F252" s="187"/>
      <c r="G252" s="37"/>
      <c r="K252" s="54"/>
    </row>
    <row r="253" spans="1:11" x14ac:dyDescent="0.15">
      <c r="A253" s="46"/>
      <c r="B253" s="4"/>
      <c r="C253" s="168"/>
      <c r="D253" s="164"/>
      <c r="E253" s="186"/>
      <c r="F253" s="185"/>
      <c r="G253" s="28"/>
    </row>
    <row r="254" spans="1:11" x14ac:dyDescent="0.15">
      <c r="A254" s="67" t="s">
        <v>312</v>
      </c>
      <c r="B254" s="80"/>
      <c r="C254" s="142"/>
      <c r="D254" s="188" t="s">
        <v>153</v>
      </c>
      <c r="E254" s="77"/>
      <c r="F254" s="78"/>
      <c r="G254" s="26"/>
    </row>
    <row r="255" spans="1:11" x14ac:dyDescent="0.15">
      <c r="A255" s="46"/>
      <c r="B255" s="4" t="s">
        <v>320</v>
      </c>
      <c r="C255" s="137">
        <v>1</v>
      </c>
      <c r="D255" s="189"/>
      <c r="E255" s="65"/>
      <c r="F255" s="74">
        <f>IF(C255="","",ROUNDDOWN(C255*E255,0))</f>
        <v>0</v>
      </c>
      <c r="G255" s="28"/>
    </row>
    <row r="256" spans="1:11" x14ac:dyDescent="0.15">
      <c r="A256" s="67" t="s">
        <v>312</v>
      </c>
      <c r="B256" s="80"/>
      <c r="C256" s="142"/>
      <c r="D256" s="188" t="s">
        <v>153</v>
      </c>
      <c r="E256" s="77"/>
      <c r="F256" s="74" t="str">
        <f>IF(C256="","",ROUNDDOWN(C256*E256,0))</f>
        <v/>
      </c>
      <c r="G256" s="26"/>
      <c r="I256" s="1"/>
    </row>
    <row r="257" spans="1:9" x14ac:dyDescent="0.15">
      <c r="A257" s="46"/>
      <c r="B257" s="4" t="s">
        <v>321</v>
      </c>
      <c r="C257" s="137">
        <v>2</v>
      </c>
      <c r="D257" s="189"/>
      <c r="E257" s="65"/>
      <c r="F257" s="74">
        <f t="shared" ref="F257:F307" si="4">IF(C257="","",ROUNDDOWN(C257*E257,0))</f>
        <v>0</v>
      </c>
      <c r="G257" s="28"/>
    </row>
    <row r="258" spans="1:9" x14ac:dyDescent="0.15">
      <c r="A258" s="67" t="s">
        <v>312</v>
      </c>
      <c r="B258" s="8"/>
      <c r="C258" s="142"/>
      <c r="D258" s="188" t="s">
        <v>153</v>
      </c>
      <c r="E258" s="77"/>
      <c r="F258" s="74" t="str">
        <f t="shared" si="4"/>
        <v/>
      </c>
      <c r="G258" s="26"/>
      <c r="I258" s="1"/>
    </row>
    <row r="259" spans="1:9" x14ac:dyDescent="0.15">
      <c r="A259" s="46"/>
      <c r="B259" s="4" t="s">
        <v>322</v>
      </c>
      <c r="C259" s="137">
        <v>3</v>
      </c>
      <c r="D259" s="189"/>
      <c r="E259" s="65"/>
      <c r="F259" s="74">
        <f t="shared" si="4"/>
        <v>0</v>
      </c>
      <c r="G259" s="28"/>
    </row>
    <row r="260" spans="1:9" x14ac:dyDescent="0.15">
      <c r="A260" s="67" t="s">
        <v>312</v>
      </c>
      <c r="B260" s="8"/>
      <c r="C260" s="142"/>
      <c r="D260" s="188" t="s">
        <v>153</v>
      </c>
      <c r="E260" s="77"/>
      <c r="F260" s="74" t="str">
        <f t="shared" si="4"/>
        <v/>
      </c>
      <c r="G260" s="26"/>
    </row>
    <row r="261" spans="1:9" x14ac:dyDescent="0.15">
      <c r="A261" s="46"/>
      <c r="B261" s="4" t="s">
        <v>323</v>
      </c>
      <c r="C261" s="137">
        <v>3</v>
      </c>
      <c r="D261" s="189"/>
      <c r="E261" s="65"/>
      <c r="F261" s="74">
        <f t="shared" si="4"/>
        <v>0</v>
      </c>
      <c r="G261" s="28"/>
    </row>
    <row r="262" spans="1:9" x14ac:dyDescent="0.15">
      <c r="A262" s="40" t="s">
        <v>313</v>
      </c>
      <c r="B262" s="8"/>
      <c r="C262" s="142"/>
      <c r="D262" s="188" t="s">
        <v>153</v>
      </c>
      <c r="E262" s="77"/>
      <c r="F262" s="74" t="str">
        <f t="shared" si="4"/>
        <v/>
      </c>
      <c r="G262" s="26"/>
    </row>
    <row r="263" spans="1:9" x14ac:dyDescent="0.15">
      <c r="A263" s="46"/>
      <c r="B263" s="4" t="s">
        <v>325</v>
      </c>
      <c r="C263" s="137">
        <v>3</v>
      </c>
      <c r="D263" s="189"/>
      <c r="E263" s="65"/>
      <c r="F263" s="74">
        <f t="shared" si="4"/>
        <v>0</v>
      </c>
      <c r="G263" s="28"/>
    </row>
    <row r="264" spans="1:9" x14ac:dyDescent="0.15">
      <c r="A264" s="40" t="s">
        <v>315</v>
      </c>
      <c r="B264" s="8" t="s">
        <v>324</v>
      </c>
      <c r="C264" s="142"/>
      <c r="D264" s="188" t="s">
        <v>44</v>
      </c>
      <c r="E264" s="77"/>
      <c r="F264" s="74" t="str">
        <f t="shared" si="4"/>
        <v/>
      </c>
      <c r="G264" s="26"/>
    </row>
    <row r="265" spans="1:9" x14ac:dyDescent="0.15">
      <c r="A265" s="46"/>
      <c r="B265" s="4" t="s">
        <v>326</v>
      </c>
      <c r="C265" s="137">
        <v>13</v>
      </c>
      <c r="D265" s="189"/>
      <c r="E265" s="65"/>
      <c r="F265" s="74">
        <f t="shared" si="4"/>
        <v>0</v>
      </c>
      <c r="G265" s="28"/>
    </row>
    <row r="266" spans="1:9" x14ac:dyDescent="0.15">
      <c r="A266" s="40" t="s">
        <v>314</v>
      </c>
      <c r="B266" s="8"/>
      <c r="C266" s="142"/>
      <c r="D266" s="188" t="s">
        <v>44</v>
      </c>
      <c r="E266" s="77"/>
      <c r="F266" s="74" t="str">
        <f t="shared" si="4"/>
        <v/>
      </c>
      <c r="G266" s="26"/>
    </row>
    <row r="267" spans="1:9" x14ac:dyDescent="0.15">
      <c r="A267" s="46"/>
      <c r="B267" s="4" t="s">
        <v>327</v>
      </c>
      <c r="C267" s="137">
        <v>6</v>
      </c>
      <c r="D267" s="189"/>
      <c r="E267" s="65"/>
      <c r="F267" s="74">
        <f t="shared" si="4"/>
        <v>0</v>
      </c>
      <c r="G267" s="28"/>
    </row>
    <row r="268" spans="1:9" x14ac:dyDescent="0.15">
      <c r="A268" s="40" t="s">
        <v>280</v>
      </c>
      <c r="B268" s="8"/>
      <c r="C268" s="142"/>
      <c r="D268" s="188" t="s">
        <v>7</v>
      </c>
      <c r="E268" s="77"/>
      <c r="F268" s="74" t="str">
        <f t="shared" si="4"/>
        <v/>
      </c>
      <c r="G268" s="26"/>
    </row>
    <row r="269" spans="1:9" x14ac:dyDescent="0.15">
      <c r="A269" s="46"/>
      <c r="B269" s="4"/>
      <c r="C269" s="137">
        <v>1</v>
      </c>
      <c r="D269" s="189"/>
      <c r="E269" s="65"/>
      <c r="F269" s="74">
        <f t="shared" si="4"/>
        <v>0</v>
      </c>
      <c r="G269" s="28"/>
    </row>
    <row r="270" spans="1:9" x14ac:dyDescent="0.15">
      <c r="A270" s="40" t="s">
        <v>281</v>
      </c>
      <c r="B270" s="8"/>
      <c r="C270" s="142"/>
      <c r="D270" s="188" t="s">
        <v>7</v>
      </c>
      <c r="E270" s="77"/>
      <c r="F270" s="74" t="str">
        <f t="shared" si="4"/>
        <v/>
      </c>
      <c r="G270" s="26"/>
    </row>
    <row r="271" spans="1:9" x14ac:dyDescent="0.15">
      <c r="A271" s="46"/>
      <c r="B271" s="4"/>
      <c r="C271" s="137">
        <v>1</v>
      </c>
      <c r="D271" s="189"/>
      <c r="E271" s="65"/>
      <c r="F271" s="74">
        <f t="shared" si="4"/>
        <v>0</v>
      </c>
      <c r="G271" s="28"/>
    </row>
    <row r="272" spans="1:9" x14ac:dyDescent="0.15">
      <c r="A272" s="40" t="s">
        <v>274</v>
      </c>
      <c r="B272" s="8"/>
      <c r="C272" s="142"/>
      <c r="D272" s="188" t="s">
        <v>7</v>
      </c>
      <c r="E272" s="77"/>
      <c r="F272" s="74" t="str">
        <f t="shared" si="4"/>
        <v/>
      </c>
      <c r="G272" s="26"/>
    </row>
    <row r="273" spans="1:7" x14ac:dyDescent="0.15">
      <c r="A273" s="46"/>
      <c r="B273" s="4"/>
      <c r="C273" s="137">
        <v>1</v>
      </c>
      <c r="D273" s="189"/>
      <c r="E273" s="65"/>
      <c r="F273" s="74">
        <f t="shared" si="4"/>
        <v>0</v>
      </c>
      <c r="G273" s="28"/>
    </row>
    <row r="274" spans="1:7" x14ac:dyDescent="0.15">
      <c r="A274" s="129" t="s">
        <v>307</v>
      </c>
      <c r="B274" s="148"/>
      <c r="C274" s="152"/>
      <c r="D274" s="188" t="s">
        <v>7</v>
      </c>
      <c r="E274" s="77"/>
      <c r="F274" s="74" t="str">
        <f t="shared" si="4"/>
        <v/>
      </c>
      <c r="G274" s="26"/>
    </row>
    <row r="275" spans="1:7" x14ac:dyDescent="0.15">
      <c r="A275" s="47"/>
      <c r="B275" s="150"/>
      <c r="C275" s="137">
        <v>1</v>
      </c>
      <c r="D275" s="189"/>
      <c r="E275" s="65"/>
      <c r="F275" s="74">
        <f t="shared" si="4"/>
        <v>0</v>
      </c>
      <c r="G275" s="28"/>
    </row>
    <row r="276" spans="1:7" x14ac:dyDescent="0.15">
      <c r="A276" s="29" t="s">
        <v>316</v>
      </c>
      <c r="B276" s="151"/>
      <c r="C276" s="152"/>
      <c r="D276" s="188" t="s">
        <v>7</v>
      </c>
      <c r="E276" s="77"/>
      <c r="F276" s="74" t="str">
        <f t="shared" si="4"/>
        <v/>
      </c>
      <c r="G276" s="26"/>
    </row>
    <row r="277" spans="1:7" x14ac:dyDescent="0.15">
      <c r="A277" s="47"/>
      <c r="B277" s="134"/>
      <c r="C277" s="137">
        <v>1</v>
      </c>
      <c r="D277" s="189"/>
      <c r="E277" s="65"/>
      <c r="F277" s="74">
        <f t="shared" si="4"/>
        <v>0</v>
      </c>
      <c r="G277" s="28"/>
    </row>
    <row r="278" spans="1:7" x14ac:dyDescent="0.15">
      <c r="A278" s="40" t="s">
        <v>317</v>
      </c>
      <c r="B278" s="151"/>
      <c r="C278" s="152"/>
      <c r="D278" s="188" t="s">
        <v>7</v>
      </c>
      <c r="E278" s="77"/>
      <c r="F278" s="74" t="str">
        <f t="shared" si="4"/>
        <v/>
      </c>
      <c r="G278" s="26"/>
    </row>
    <row r="279" spans="1:7" x14ac:dyDescent="0.15">
      <c r="A279" s="47"/>
      <c r="B279" s="134"/>
      <c r="C279" s="137">
        <v>1</v>
      </c>
      <c r="D279" s="189"/>
      <c r="E279" s="65"/>
      <c r="F279" s="74">
        <f t="shared" si="4"/>
        <v>0</v>
      </c>
      <c r="G279" s="28"/>
    </row>
    <row r="280" spans="1:7" x14ac:dyDescent="0.15">
      <c r="A280" s="40" t="s">
        <v>318</v>
      </c>
      <c r="B280" s="151"/>
      <c r="C280" s="152"/>
      <c r="D280" s="188" t="s">
        <v>7</v>
      </c>
      <c r="E280" s="77"/>
      <c r="F280" s="74" t="str">
        <f t="shared" si="4"/>
        <v/>
      </c>
      <c r="G280" s="26"/>
    </row>
    <row r="281" spans="1:7" x14ac:dyDescent="0.15">
      <c r="A281" s="47"/>
      <c r="B281" s="134"/>
      <c r="C281" s="137">
        <v>1</v>
      </c>
      <c r="D281" s="189"/>
      <c r="E281" s="65"/>
      <c r="F281" s="74">
        <f t="shared" si="4"/>
        <v>0</v>
      </c>
      <c r="G281" s="28"/>
    </row>
    <row r="282" spans="1:7" x14ac:dyDescent="0.15">
      <c r="A282" s="40" t="s">
        <v>319</v>
      </c>
      <c r="B282" s="151"/>
      <c r="C282" s="152"/>
      <c r="D282" s="188" t="s">
        <v>7</v>
      </c>
      <c r="E282" s="77"/>
      <c r="F282" s="74" t="str">
        <f t="shared" si="4"/>
        <v/>
      </c>
      <c r="G282" s="26"/>
    </row>
    <row r="283" spans="1:7" x14ac:dyDescent="0.15">
      <c r="A283" s="47"/>
      <c r="B283" s="134"/>
      <c r="C283" s="137">
        <v>1</v>
      </c>
      <c r="D283" s="189"/>
      <c r="E283" s="65"/>
      <c r="F283" s="74">
        <f t="shared" si="4"/>
        <v>0</v>
      </c>
      <c r="G283" s="28"/>
    </row>
    <row r="284" spans="1:7" x14ac:dyDescent="0.15">
      <c r="A284" s="29"/>
      <c r="B284" s="151"/>
      <c r="C284" s="152"/>
      <c r="D284" s="188"/>
      <c r="E284" s="77"/>
      <c r="F284" s="74" t="str">
        <f t="shared" si="4"/>
        <v/>
      </c>
      <c r="G284" s="26"/>
    </row>
    <row r="285" spans="1:7" x14ac:dyDescent="0.15">
      <c r="A285" s="47"/>
      <c r="B285" s="134"/>
      <c r="C285" s="137"/>
      <c r="D285" s="189"/>
      <c r="E285" s="65"/>
      <c r="F285" s="74" t="str">
        <f t="shared" si="4"/>
        <v/>
      </c>
      <c r="G285" s="28"/>
    </row>
    <row r="286" spans="1:7" x14ac:dyDescent="0.15">
      <c r="A286" s="29"/>
      <c r="B286" s="151"/>
      <c r="C286" s="149"/>
      <c r="D286" s="188"/>
      <c r="E286" s="77"/>
      <c r="F286" s="74" t="str">
        <f t="shared" si="4"/>
        <v/>
      </c>
      <c r="G286" s="26"/>
    </row>
    <row r="287" spans="1:7" x14ac:dyDescent="0.15">
      <c r="A287" s="47"/>
      <c r="B287" s="134"/>
      <c r="C287" s="70"/>
      <c r="D287" s="189"/>
      <c r="E287" s="65"/>
      <c r="F287" s="74" t="str">
        <f t="shared" si="4"/>
        <v/>
      </c>
      <c r="G287" s="28"/>
    </row>
    <row r="288" spans="1:7" x14ac:dyDescent="0.15">
      <c r="A288" s="29"/>
      <c r="B288" s="151"/>
      <c r="C288" s="149"/>
      <c r="D288" s="188"/>
      <c r="E288" s="77"/>
      <c r="F288" s="74" t="str">
        <f t="shared" si="4"/>
        <v/>
      </c>
      <c r="G288" s="26"/>
    </row>
    <row r="289" spans="1:7" x14ac:dyDescent="0.15">
      <c r="A289" s="47"/>
      <c r="B289" s="134"/>
      <c r="C289" s="70"/>
      <c r="D289" s="189"/>
      <c r="E289" s="65"/>
      <c r="F289" s="74" t="str">
        <f t="shared" si="4"/>
        <v/>
      </c>
      <c r="G289" s="28"/>
    </row>
    <row r="290" spans="1:7" x14ac:dyDescent="0.15">
      <c r="A290" s="29"/>
      <c r="B290" s="151"/>
      <c r="C290" s="149"/>
      <c r="D290" s="188"/>
      <c r="E290" s="77"/>
      <c r="F290" s="74" t="str">
        <f t="shared" si="4"/>
        <v/>
      </c>
      <c r="G290" s="26"/>
    </row>
    <row r="291" spans="1:7" x14ac:dyDescent="0.15">
      <c r="A291" s="47"/>
      <c r="B291" s="134"/>
      <c r="C291" s="70"/>
      <c r="D291" s="189"/>
      <c r="E291" s="65"/>
      <c r="F291" s="74" t="str">
        <f t="shared" si="4"/>
        <v/>
      </c>
      <c r="G291" s="28"/>
    </row>
    <row r="292" spans="1:7" x14ac:dyDescent="0.15">
      <c r="A292" s="29"/>
      <c r="B292" s="151"/>
      <c r="C292" s="149"/>
      <c r="D292" s="188"/>
      <c r="E292" s="77"/>
      <c r="F292" s="74" t="str">
        <f t="shared" si="4"/>
        <v/>
      </c>
      <c r="G292" s="26"/>
    </row>
    <row r="293" spans="1:7" x14ac:dyDescent="0.15">
      <c r="A293" s="47"/>
      <c r="B293" s="134"/>
      <c r="C293" s="70"/>
      <c r="D293" s="189"/>
      <c r="E293" s="65"/>
      <c r="F293" s="74" t="str">
        <f t="shared" si="4"/>
        <v/>
      </c>
      <c r="G293" s="28"/>
    </row>
    <row r="294" spans="1:7" x14ac:dyDescent="0.15">
      <c r="A294" s="29"/>
      <c r="B294" s="151"/>
      <c r="C294" s="149"/>
      <c r="D294" s="188"/>
      <c r="E294" s="77"/>
      <c r="F294" s="74" t="str">
        <f t="shared" si="4"/>
        <v/>
      </c>
      <c r="G294" s="26"/>
    </row>
    <row r="295" spans="1:7" x14ac:dyDescent="0.15">
      <c r="A295" s="47"/>
      <c r="B295" s="4"/>
      <c r="C295" s="70"/>
      <c r="D295" s="189"/>
      <c r="E295" s="65"/>
      <c r="F295" s="74" t="str">
        <f t="shared" si="4"/>
        <v/>
      </c>
      <c r="G295" s="28"/>
    </row>
    <row r="296" spans="1:7" x14ac:dyDescent="0.15">
      <c r="A296" s="29"/>
      <c r="B296" s="5"/>
      <c r="C296" s="76"/>
      <c r="D296" s="188"/>
      <c r="E296" s="77"/>
      <c r="F296" s="74" t="str">
        <f t="shared" si="4"/>
        <v/>
      </c>
      <c r="G296" s="26"/>
    </row>
    <row r="297" spans="1:7" x14ac:dyDescent="0.15">
      <c r="A297" s="47"/>
      <c r="B297" s="4"/>
      <c r="C297" s="70"/>
      <c r="D297" s="189"/>
      <c r="E297" s="65"/>
      <c r="F297" s="74" t="str">
        <f t="shared" si="4"/>
        <v/>
      </c>
      <c r="G297" s="28"/>
    </row>
    <row r="298" spans="1:7" x14ac:dyDescent="0.15">
      <c r="A298" s="29"/>
      <c r="B298" s="5"/>
      <c r="C298" s="76"/>
      <c r="D298" s="188"/>
      <c r="E298" s="77"/>
      <c r="F298" s="74" t="str">
        <f t="shared" si="4"/>
        <v/>
      </c>
      <c r="G298" s="26"/>
    </row>
    <row r="299" spans="1:7" x14ac:dyDescent="0.15">
      <c r="A299" s="47"/>
      <c r="B299" s="4"/>
      <c r="C299" s="70"/>
      <c r="D299" s="189"/>
      <c r="E299" s="65"/>
      <c r="F299" s="74" t="str">
        <f t="shared" si="4"/>
        <v/>
      </c>
      <c r="G299" s="28"/>
    </row>
    <row r="300" spans="1:7" x14ac:dyDescent="0.15">
      <c r="A300" s="29"/>
      <c r="B300" s="5"/>
      <c r="C300" s="76"/>
      <c r="D300" s="188"/>
      <c r="E300" s="77"/>
      <c r="F300" s="74" t="str">
        <f t="shared" si="4"/>
        <v/>
      </c>
      <c r="G300" s="26"/>
    </row>
    <row r="301" spans="1:7" x14ac:dyDescent="0.15">
      <c r="A301" s="47"/>
      <c r="B301" s="4"/>
      <c r="C301" s="70"/>
      <c r="D301" s="189"/>
      <c r="E301" s="65"/>
      <c r="F301" s="74" t="str">
        <f t="shared" si="4"/>
        <v/>
      </c>
      <c r="G301" s="28"/>
    </row>
    <row r="302" spans="1:7" x14ac:dyDescent="0.15">
      <c r="A302" s="29"/>
      <c r="B302" s="5"/>
      <c r="C302" s="76"/>
      <c r="D302" s="188"/>
      <c r="E302" s="77"/>
      <c r="F302" s="74" t="str">
        <f t="shared" si="4"/>
        <v/>
      </c>
      <c r="G302" s="26"/>
    </row>
    <row r="303" spans="1:7" x14ac:dyDescent="0.15">
      <c r="A303" s="47"/>
      <c r="B303" s="4"/>
      <c r="C303" s="70"/>
      <c r="D303" s="189"/>
      <c r="E303" s="65"/>
      <c r="F303" s="74" t="str">
        <f t="shared" si="4"/>
        <v/>
      </c>
      <c r="G303" s="28"/>
    </row>
    <row r="304" spans="1:7" x14ac:dyDescent="0.15">
      <c r="A304" s="29"/>
      <c r="B304" s="5"/>
      <c r="C304" s="76"/>
      <c r="D304" s="188"/>
      <c r="E304" s="77"/>
      <c r="F304" s="74" t="str">
        <f t="shared" si="4"/>
        <v/>
      </c>
      <c r="G304" s="26"/>
    </row>
    <row r="305" spans="1:7" x14ac:dyDescent="0.15">
      <c r="A305" s="47"/>
      <c r="B305" s="4"/>
      <c r="C305" s="70"/>
      <c r="D305" s="189"/>
      <c r="E305" s="65"/>
      <c r="F305" s="74" t="str">
        <f t="shared" si="4"/>
        <v/>
      </c>
      <c r="G305" s="28"/>
    </row>
    <row r="306" spans="1:7" x14ac:dyDescent="0.15">
      <c r="A306" s="29"/>
      <c r="B306" s="5"/>
      <c r="C306" s="76"/>
      <c r="D306" s="188"/>
      <c r="E306" s="77"/>
      <c r="F306" s="74" t="str">
        <f t="shared" si="4"/>
        <v/>
      </c>
      <c r="G306" s="26"/>
    </row>
    <row r="307" spans="1:7" x14ac:dyDescent="0.15">
      <c r="A307" s="47"/>
      <c r="B307" s="4"/>
      <c r="C307" s="70"/>
      <c r="D307" s="189"/>
      <c r="E307" s="65"/>
      <c r="F307" s="74" t="str">
        <f t="shared" si="4"/>
        <v/>
      </c>
      <c r="G307" s="28"/>
    </row>
    <row r="308" spans="1:7" x14ac:dyDescent="0.15">
      <c r="A308" s="48" t="s">
        <v>6</v>
      </c>
      <c r="B308" s="5"/>
      <c r="C308" s="167"/>
      <c r="D308" s="169"/>
      <c r="E308" s="190"/>
      <c r="F308" s="75"/>
      <c r="G308" s="26"/>
    </row>
    <row r="309" spans="1:7" x14ac:dyDescent="0.15">
      <c r="A309" s="49"/>
      <c r="B309" s="7"/>
      <c r="C309" s="171"/>
      <c r="D309" s="172"/>
      <c r="E309" s="191"/>
      <c r="F309" s="66">
        <f>SUM(F254:F307)</f>
        <v>0</v>
      </c>
      <c r="G309" s="39"/>
    </row>
    <row r="310" spans="1:7" x14ac:dyDescent="0.15">
      <c r="A310" s="50"/>
      <c r="B310" s="32"/>
      <c r="C310" s="30"/>
      <c r="D310" s="31"/>
      <c r="E310" s="41"/>
      <c r="F310" s="41"/>
      <c r="G310" s="42"/>
    </row>
    <row r="311" spans="1:7" ht="14.25" customHeight="1" x14ac:dyDescent="0.15">
      <c r="A311" s="180" t="s">
        <v>10</v>
      </c>
      <c r="B311" s="180"/>
      <c r="C311" s="180"/>
      <c r="D311" s="180"/>
      <c r="E311" s="180"/>
      <c r="F311" s="180"/>
      <c r="G311" s="180"/>
    </row>
    <row r="312" spans="1:7" ht="18.75" x14ac:dyDescent="0.15">
      <c r="A312" s="44"/>
      <c r="B312" s="3"/>
      <c r="C312" s="3"/>
      <c r="D312" s="3"/>
      <c r="E312" s="33"/>
      <c r="F312" s="34"/>
      <c r="G312" s="34"/>
    </row>
    <row r="313" spans="1:7" x14ac:dyDescent="0.15">
      <c r="A313" s="45" t="s">
        <v>2</v>
      </c>
      <c r="B313" s="12" t="s">
        <v>9</v>
      </c>
      <c r="C313" s="13" t="s">
        <v>1</v>
      </c>
      <c r="D313" s="14" t="s">
        <v>0</v>
      </c>
      <c r="E313" s="35" t="s">
        <v>3</v>
      </c>
      <c r="F313" s="35" t="s">
        <v>4</v>
      </c>
      <c r="G313" s="36" t="s">
        <v>5</v>
      </c>
    </row>
    <row r="314" spans="1:7" x14ac:dyDescent="0.15">
      <c r="A314" s="29" t="s">
        <v>268</v>
      </c>
      <c r="B314" s="4"/>
      <c r="C314" s="183"/>
      <c r="D314" s="184"/>
      <c r="E314" s="185"/>
      <c r="F314" s="187"/>
      <c r="G314" s="37"/>
    </row>
    <row r="315" spans="1:7" x14ac:dyDescent="0.15">
      <c r="A315" s="46"/>
      <c r="B315" s="4"/>
      <c r="C315" s="168"/>
      <c r="D315" s="164"/>
      <c r="E315" s="186"/>
      <c r="F315" s="185"/>
      <c r="G315" s="28"/>
    </row>
    <row r="316" spans="1:7" x14ac:dyDescent="0.15">
      <c r="A316" s="67" t="s">
        <v>328</v>
      </c>
      <c r="B316" s="8"/>
      <c r="C316" s="76"/>
      <c r="D316" s="188" t="s">
        <v>153</v>
      </c>
      <c r="E316" s="77"/>
      <c r="F316" s="78"/>
      <c r="G316" s="38"/>
    </row>
    <row r="317" spans="1:7" x14ac:dyDescent="0.15">
      <c r="A317" s="193" t="s">
        <v>329</v>
      </c>
      <c r="B317" s="194"/>
      <c r="C317" s="70">
        <v>1</v>
      </c>
      <c r="D317" s="189"/>
      <c r="E317" s="65"/>
      <c r="F317" s="74">
        <f>IF(C317="","",ROUNDDOWN(C317*E317,0))</f>
        <v>0</v>
      </c>
      <c r="G317" s="28"/>
    </row>
    <row r="318" spans="1:7" x14ac:dyDescent="0.15">
      <c r="A318" s="67"/>
      <c r="B318" s="8" t="s">
        <v>330</v>
      </c>
      <c r="C318" s="76"/>
      <c r="D318" s="188"/>
      <c r="E318" s="77"/>
      <c r="F318" s="78"/>
      <c r="G318" s="38"/>
    </row>
    <row r="319" spans="1:7" x14ac:dyDescent="0.15">
      <c r="A319" s="46"/>
      <c r="B319" s="4" t="s">
        <v>331</v>
      </c>
      <c r="C319" s="70"/>
      <c r="D319" s="189"/>
      <c r="E319" s="65"/>
      <c r="F319" s="74" t="str">
        <f>IF(C319="","",ROUNDDOWN(C319*E319,0))</f>
        <v/>
      </c>
      <c r="G319" s="28"/>
    </row>
    <row r="320" spans="1:7" x14ac:dyDescent="0.15">
      <c r="A320" s="67"/>
      <c r="B320" s="8" t="s">
        <v>332</v>
      </c>
      <c r="C320" s="76"/>
      <c r="D320" s="188"/>
      <c r="E320" s="77"/>
      <c r="F320" s="78"/>
      <c r="G320" s="26"/>
    </row>
    <row r="321" spans="1:7" x14ac:dyDescent="0.15">
      <c r="A321" s="46"/>
      <c r="B321" s="4" t="s">
        <v>333</v>
      </c>
      <c r="C321" s="70"/>
      <c r="D321" s="189"/>
      <c r="E321" s="65"/>
      <c r="F321" s="74" t="str">
        <f>IF(C321="","",ROUNDDOWN(C321*E321,0))</f>
        <v/>
      </c>
      <c r="G321" s="28"/>
    </row>
    <row r="322" spans="1:7" x14ac:dyDescent="0.15">
      <c r="A322" s="67"/>
      <c r="B322" s="155" t="s">
        <v>334</v>
      </c>
      <c r="C322" s="76"/>
      <c r="D322" s="188"/>
      <c r="E322" s="77"/>
      <c r="F322" s="78"/>
      <c r="G322" s="26"/>
    </row>
    <row r="323" spans="1:7" x14ac:dyDescent="0.15">
      <c r="A323" s="46"/>
      <c r="B323" s="135" t="s">
        <v>335</v>
      </c>
      <c r="C323" s="70"/>
      <c r="D323" s="189"/>
      <c r="E323" s="65"/>
      <c r="F323" s="74" t="str">
        <f>IF(C323="","",ROUNDDOWN(C323*E323,0))</f>
        <v/>
      </c>
      <c r="G323" s="28"/>
    </row>
    <row r="324" spans="1:7" x14ac:dyDescent="0.15">
      <c r="A324" s="40"/>
      <c r="B324" s="5" t="s">
        <v>336</v>
      </c>
      <c r="C324" s="76"/>
      <c r="D324" s="188"/>
      <c r="E324" s="77"/>
      <c r="F324" s="78"/>
      <c r="G324" s="26"/>
    </row>
    <row r="325" spans="1:7" x14ac:dyDescent="0.15">
      <c r="A325" s="46"/>
      <c r="B325" s="4"/>
      <c r="C325" s="70"/>
      <c r="D325" s="189"/>
      <c r="E325" s="65"/>
      <c r="F325" s="74" t="str">
        <f>IF(C325="","",ROUNDDOWN(C325*E325,0))</f>
        <v/>
      </c>
      <c r="G325" s="28"/>
    </row>
    <row r="326" spans="1:7" x14ac:dyDescent="0.15">
      <c r="A326" s="40" t="s">
        <v>337</v>
      </c>
      <c r="B326" s="5"/>
      <c r="C326" s="76"/>
      <c r="D326" s="188" t="s">
        <v>153</v>
      </c>
      <c r="E326" s="77"/>
      <c r="F326" s="78"/>
      <c r="G326" s="26"/>
    </row>
    <row r="327" spans="1:7" x14ac:dyDescent="0.15">
      <c r="A327" s="193" t="s">
        <v>338</v>
      </c>
      <c r="B327" s="194"/>
      <c r="C327" s="70">
        <v>1</v>
      </c>
      <c r="D327" s="189"/>
      <c r="E327" s="65"/>
      <c r="F327" s="74">
        <f>IF(C327="","",ROUNDDOWN(C327*E327,0))</f>
        <v>0</v>
      </c>
      <c r="G327" s="28"/>
    </row>
    <row r="328" spans="1:7" x14ac:dyDescent="0.15">
      <c r="A328" s="40"/>
      <c r="B328" s="5" t="s">
        <v>345</v>
      </c>
      <c r="C328" s="76"/>
      <c r="D328" s="188"/>
      <c r="E328" s="77"/>
      <c r="F328" s="78"/>
      <c r="G328" s="26"/>
    </row>
    <row r="329" spans="1:7" x14ac:dyDescent="0.15">
      <c r="A329" s="46"/>
      <c r="B329" s="4" t="s">
        <v>339</v>
      </c>
      <c r="C329" s="70"/>
      <c r="D329" s="189"/>
      <c r="E329" s="65"/>
      <c r="F329" s="74" t="str">
        <f>IF(C329="","",ROUNDDOWN(C329*E329,0))</f>
        <v/>
      </c>
      <c r="G329" s="28"/>
    </row>
    <row r="330" spans="1:7" x14ac:dyDescent="0.15">
      <c r="A330" s="40"/>
      <c r="B330" s="156" t="s">
        <v>363</v>
      </c>
      <c r="C330" s="76"/>
      <c r="D330" s="188"/>
      <c r="E330" s="77"/>
      <c r="F330" s="78"/>
      <c r="G330" s="26"/>
    </row>
    <row r="331" spans="1:7" x14ac:dyDescent="0.15">
      <c r="A331" s="52"/>
      <c r="B331" s="135" t="s">
        <v>340</v>
      </c>
      <c r="C331" s="70"/>
      <c r="D331" s="189"/>
      <c r="E331" s="65"/>
      <c r="F331" s="74" t="str">
        <f>IF(C331="","",ROUNDDOWN(C331*E331,0))</f>
        <v/>
      </c>
      <c r="G331" s="28"/>
    </row>
    <row r="332" spans="1:7" x14ac:dyDescent="0.15">
      <c r="A332" s="51"/>
      <c r="B332" s="25" t="s">
        <v>341</v>
      </c>
      <c r="C332" s="76"/>
      <c r="D332" s="188"/>
      <c r="E332" s="77"/>
      <c r="F332" s="78"/>
      <c r="G332" s="26"/>
    </row>
    <row r="333" spans="1:7" x14ac:dyDescent="0.15">
      <c r="A333" s="46"/>
      <c r="B333" s="23" t="s">
        <v>342</v>
      </c>
      <c r="C333" s="70"/>
      <c r="D333" s="189"/>
      <c r="E333" s="65"/>
      <c r="F333" s="74" t="str">
        <f>IF(C333="","",ROUNDDOWN(C333*E333,0))</f>
        <v/>
      </c>
      <c r="G333" s="28"/>
    </row>
    <row r="334" spans="1:7" x14ac:dyDescent="0.15">
      <c r="A334" s="40" t="s">
        <v>343</v>
      </c>
      <c r="B334" s="2"/>
      <c r="C334" s="76"/>
      <c r="D334" s="188" t="s">
        <v>153</v>
      </c>
      <c r="E334" s="77"/>
      <c r="F334" s="78"/>
      <c r="G334" s="26"/>
    </row>
    <row r="335" spans="1:7" x14ac:dyDescent="0.15">
      <c r="A335" s="193" t="s">
        <v>338</v>
      </c>
      <c r="B335" s="194"/>
      <c r="C335" s="70">
        <v>1</v>
      </c>
      <c r="D335" s="189"/>
      <c r="E335" s="65"/>
      <c r="F335" s="74">
        <f>IF(C335="","",ROUNDDOWN(C335*E335,0))</f>
        <v>0</v>
      </c>
      <c r="G335" s="28"/>
    </row>
    <row r="336" spans="1:7" x14ac:dyDescent="0.15">
      <c r="A336" s="51"/>
      <c r="B336" s="5" t="s">
        <v>344</v>
      </c>
      <c r="C336" s="76"/>
      <c r="D336" s="188"/>
      <c r="E336" s="77"/>
      <c r="F336" s="78"/>
      <c r="G336" s="26"/>
    </row>
    <row r="337" spans="1:7" x14ac:dyDescent="0.15">
      <c r="A337" s="47"/>
      <c r="B337" s="4" t="s">
        <v>346</v>
      </c>
      <c r="C337" s="70"/>
      <c r="D337" s="189"/>
      <c r="E337" s="65"/>
      <c r="F337" s="74" t="str">
        <f>IF(C337="","",ROUNDDOWN(C337*E337,0))</f>
        <v/>
      </c>
      <c r="G337" s="28"/>
    </row>
    <row r="338" spans="1:7" x14ac:dyDescent="0.15">
      <c r="A338" s="29"/>
      <c r="B338" s="156" t="s">
        <v>347</v>
      </c>
      <c r="C338" s="76"/>
      <c r="D338" s="188"/>
      <c r="E338" s="77"/>
      <c r="F338" s="78"/>
      <c r="G338" s="26"/>
    </row>
    <row r="339" spans="1:7" x14ac:dyDescent="0.15">
      <c r="A339" s="47"/>
      <c r="B339" s="135" t="s">
        <v>348</v>
      </c>
      <c r="C339" s="70"/>
      <c r="D339" s="189"/>
      <c r="E339" s="65"/>
      <c r="F339" s="74" t="str">
        <f>IF(C339="","",ROUNDDOWN(C339*E339,0))</f>
        <v/>
      </c>
      <c r="G339" s="28"/>
    </row>
    <row r="340" spans="1:7" x14ac:dyDescent="0.15">
      <c r="A340" s="40"/>
      <c r="B340" s="25" t="s">
        <v>349</v>
      </c>
      <c r="C340" s="76"/>
      <c r="D340" s="188"/>
      <c r="E340" s="77"/>
      <c r="F340" s="78"/>
      <c r="G340" s="26"/>
    </row>
    <row r="341" spans="1:7" x14ac:dyDescent="0.15">
      <c r="A341" s="47"/>
      <c r="B341" s="23" t="s">
        <v>350</v>
      </c>
      <c r="C341" s="70"/>
      <c r="D341" s="189"/>
      <c r="E341" s="65"/>
      <c r="F341" s="74" t="str">
        <f>IF(C341="","",ROUNDDOWN(C341*E341,0))</f>
        <v/>
      </c>
      <c r="G341" s="28"/>
    </row>
    <row r="342" spans="1:7" x14ac:dyDescent="0.15">
      <c r="A342" s="40"/>
      <c r="B342" s="5"/>
      <c r="C342" s="76"/>
      <c r="D342" s="188"/>
      <c r="E342" s="77"/>
      <c r="F342" s="78"/>
      <c r="G342" s="26"/>
    </row>
    <row r="343" spans="1:7" x14ac:dyDescent="0.15">
      <c r="A343" s="47"/>
      <c r="B343" s="4"/>
      <c r="C343" s="70"/>
      <c r="D343" s="189"/>
      <c r="E343" s="65"/>
      <c r="F343" s="74" t="str">
        <f>IF(C343="","",ROUNDDOWN(C343*E343,0))</f>
        <v/>
      </c>
      <c r="G343" s="28"/>
    </row>
    <row r="344" spans="1:7" x14ac:dyDescent="0.15">
      <c r="A344" s="40"/>
      <c r="B344" s="5"/>
      <c r="C344" s="76"/>
      <c r="D344" s="188"/>
      <c r="E344" s="77"/>
      <c r="F344" s="78"/>
      <c r="G344" s="26"/>
    </row>
    <row r="345" spans="1:7" x14ac:dyDescent="0.15">
      <c r="A345" s="47"/>
      <c r="B345" s="4"/>
      <c r="C345" s="70"/>
      <c r="D345" s="189"/>
      <c r="E345" s="65"/>
      <c r="F345" s="74" t="str">
        <f>IF(C345="","",ROUNDDOWN(C345*E345,0))</f>
        <v/>
      </c>
      <c r="G345" s="28"/>
    </row>
    <row r="346" spans="1:7" x14ac:dyDescent="0.15">
      <c r="A346" s="29"/>
      <c r="B346" s="5"/>
      <c r="C346" s="76"/>
      <c r="D346" s="188"/>
      <c r="E346" s="77"/>
      <c r="F346" s="78"/>
      <c r="G346" s="26"/>
    </row>
    <row r="347" spans="1:7" x14ac:dyDescent="0.15">
      <c r="A347" s="47"/>
      <c r="B347" s="4"/>
      <c r="C347" s="70"/>
      <c r="D347" s="189"/>
      <c r="E347" s="65"/>
      <c r="F347" s="74" t="str">
        <f>IF(C347="","",ROUNDDOWN(C347*E347,0))</f>
        <v/>
      </c>
      <c r="G347" s="28"/>
    </row>
    <row r="348" spans="1:7" x14ac:dyDescent="0.15">
      <c r="A348" s="29"/>
      <c r="B348" s="5"/>
      <c r="C348" s="76"/>
      <c r="D348" s="188"/>
      <c r="E348" s="77"/>
      <c r="F348" s="78"/>
      <c r="G348" s="26"/>
    </row>
    <row r="349" spans="1:7" x14ac:dyDescent="0.15">
      <c r="A349" s="47"/>
      <c r="B349" s="4"/>
      <c r="C349" s="70"/>
      <c r="D349" s="189"/>
      <c r="E349" s="65"/>
      <c r="F349" s="74" t="str">
        <f>IF(C349="","",ROUNDDOWN(C349*E349,0))</f>
        <v/>
      </c>
      <c r="G349" s="28"/>
    </row>
    <row r="350" spans="1:7" x14ac:dyDescent="0.15">
      <c r="A350" s="29"/>
      <c r="B350" s="5"/>
      <c r="C350" s="76"/>
      <c r="D350" s="188"/>
      <c r="E350" s="77"/>
      <c r="F350" s="78"/>
      <c r="G350" s="26"/>
    </row>
    <row r="351" spans="1:7" x14ac:dyDescent="0.15">
      <c r="A351" s="47"/>
      <c r="B351" s="4"/>
      <c r="C351" s="70"/>
      <c r="D351" s="189"/>
      <c r="E351" s="65"/>
      <c r="F351" s="74" t="str">
        <f>IF(C351="","",ROUNDDOWN(C351*E351,0))</f>
        <v/>
      </c>
      <c r="G351" s="28"/>
    </row>
    <row r="352" spans="1:7" x14ac:dyDescent="0.15">
      <c r="A352" s="29"/>
      <c r="B352" s="5"/>
      <c r="C352" s="76"/>
      <c r="D352" s="188"/>
      <c r="E352" s="77"/>
      <c r="F352" s="78"/>
      <c r="G352" s="26"/>
    </row>
    <row r="353" spans="1:9" x14ac:dyDescent="0.15">
      <c r="A353" s="47"/>
      <c r="B353" s="4"/>
      <c r="C353" s="70"/>
      <c r="D353" s="189"/>
      <c r="E353" s="65"/>
      <c r="F353" s="74" t="str">
        <f>IF(C353="","",ROUNDDOWN(C353*E353,0))</f>
        <v/>
      </c>
      <c r="G353" s="28"/>
    </row>
    <row r="354" spans="1:9" x14ac:dyDescent="0.15">
      <c r="A354" s="29"/>
      <c r="B354" s="5"/>
      <c r="C354" s="76"/>
      <c r="D354" s="188"/>
      <c r="E354" s="77"/>
      <c r="F354" s="78"/>
      <c r="G354" s="26"/>
    </row>
    <row r="355" spans="1:9" x14ac:dyDescent="0.15">
      <c r="A355" s="47"/>
      <c r="B355" s="4"/>
      <c r="C355" s="70"/>
      <c r="D355" s="189"/>
      <c r="E355" s="65"/>
      <c r="F355" s="74" t="str">
        <f>IF(C355="","",ROUNDDOWN(C355*E355,0))</f>
        <v/>
      </c>
      <c r="G355" s="28"/>
    </row>
    <row r="356" spans="1:9" x14ac:dyDescent="0.15">
      <c r="A356" s="29"/>
      <c r="B356" s="5"/>
      <c r="C356" s="76"/>
      <c r="D356" s="188"/>
      <c r="E356" s="77"/>
      <c r="F356" s="78"/>
      <c r="G356" s="26"/>
    </row>
    <row r="357" spans="1:9" ht="14.25" customHeight="1" x14ac:dyDescent="0.15">
      <c r="A357" s="47"/>
      <c r="B357" s="4"/>
      <c r="C357" s="70"/>
      <c r="D357" s="189"/>
      <c r="E357" s="65"/>
      <c r="F357" s="74" t="str">
        <f>IF(C357="","",ROUNDDOWN(C357*E357,0))</f>
        <v/>
      </c>
      <c r="G357" s="28"/>
    </row>
    <row r="358" spans="1:9" x14ac:dyDescent="0.15">
      <c r="A358" s="29"/>
      <c r="B358" s="5"/>
      <c r="C358" s="76"/>
      <c r="D358" s="188"/>
      <c r="E358" s="77"/>
      <c r="F358" s="78"/>
      <c r="G358" s="26"/>
    </row>
    <row r="359" spans="1:9" x14ac:dyDescent="0.15">
      <c r="A359" s="47"/>
      <c r="B359" s="4"/>
      <c r="C359" s="70"/>
      <c r="D359" s="189"/>
      <c r="E359" s="65"/>
      <c r="F359" s="74" t="str">
        <f>IF(C359="","",ROUNDDOWN(C359*E359,0))</f>
        <v/>
      </c>
      <c r="G359" s="28"/>
    </row>
    <row r="360" spans="1:9" x14ac:dyDescent="0.15">
      <c r="A360" s="29"/>
      <c r="B360" s="5"/>
      <c r="C360" s="76"/>
      <c r="D360" s="188"/>
      <c r="E360" s="77"/>
      <c r="F360" s="78"/>
      <c r="G360" s="26"/>
    </row>
    <row r="361" spans="1:9" x14ac:dyDescent="0.15">
      <c r="A361" s="47"/>
      <c r="B361" s="4"/>
      <c r="C361" s="70"/>
      <c r="D361" s="189"/>
      <c r="E361" s="65"/>
      <c r="F361" s="74" t="str">
        <f>IF(C361="","",ROUNDDOWN(C361*E361,0))</f>
        <v/>
      </c>
      <c r="G361" s="28"/>
    </row>
    <row r="362" spans="1:9" x14ac:dyDescent="0.15">
      <c r="A362" s="29"/>
      <c r="B362" s="5"/>
      <c r="C362" s="76"/>
      <c r="D362" s="188"/>
      <c r="E362" s="77"/>
      <c r="F362" s="78"/>
      <c r="G362" s="26"/>
    </row>
    <row r="363" spans="1:9" x14ac:dyDescent="0.15">
      <c r="A363" s="47"/>
      <c r="B363" s="4"/>
      <c r="C363" s="70"/>
      <c r="D363" s="189"/>
      <c r="E363" s="65"/>
      <c r="F363" s="74" t="str">
        <f>IF(C363="","",ROUNDDOWN(C363*E363,0))</f>
        <v/>
      </c>
      <c r="G363" s="28"/>
    </row>
    <row r="364" spans="1:9" x14ac:dyDescent="0.15">
      <c r="A364" s="29"/>
      <c r="B364" s="5"/>
      <c r="C364" s="76"/>
      <c r="D364" s="188"/>
      <c r="E364" s="77"/>
      <c r="F364" s="78"/>
      <c r="G364" s="26"/>
      <c r="I364" s="1"/>
    </row>
    <row r="365" spans="1:9" x14ac:dyDescent="0.15">
      <c r="A365" s="47"/>
      <c r="B365" s="4"/>
      <c r="C365" s="70"/>
      <c r="D365" s="189"/>
      <c r="E365" s="65"/>
      <c r="F365" s="74" t="str">
        <f>IF(C365="","",ROUNDDOWN(C365*E365,0))</f>
        <v/>
      </c>
      <c r="G365" s="28"/>
    </row>
    <row r="366" spans="1:9" x14ac:dyDescent="0.15">
      <c r="A366" s="29"/>
      <c r="B366" s="5"/>
      <c r="C366" s="76"/>
      <c r="D366" s="188"/>
      <c r="E366" s="77"/>
      <c r="F366" s="78"/>
      <c r="G366" s="26"/>
      <c r="I366" s="1"/>
    </row>
    <row r="367" spans="1:9" x14ac:dyDescent="0.15">
      <c r="A367" s="47"/>
      <c r="B367" s="4"/>
      <c r="C367" s="70"/>
      <c r="D367" s="189"/>
      <c r="E367" s="65"/>
      <c r="F367" s="74" t="str">
        <f>IF(C367="","",ROUNDDOWN(C367*E367,0))</f>
        <v/>
      </c>
      <c r="G367" s="28"/>
    </row>
    <row r="368" spans="1:9" x14ac:dyDescent="0.15">
      <c r="A368" s="29"/>
      <c r="B368" s="5"/>
      <c r="C368" s="76"/>
      <c r="D368" s="188"/>
      <c r="E368" s="77"/>
      <c r="F368" s="78"/>
      <c r="G368" s="26"/>
    </row>
    <row r="369" spans="1:7" x14ac:dyDescent="0.15">
      <c r="A369" s="47"/>
      <c r="B369" s="4"/>
      <c r="C369" s="70"/>
      <c r="D369" s="189"/>
      <c r="E369" s="65"/>
      <c r="F369" s="74"/>
      <c r="G369" s="28"/>
    </row>
    <row r="370" spans="1:7" x14ac:dyDescent="0.15">
      <c r="A370" s="48" t="s">
        <v>8</v>
      </c>
      <c r="B370" s="5"/>
      <c r="C370" s="167"/>
      <c r="D370" s="169"/>
      <c r="E370" s="190"/>
      <c r="F370" s="75"/>
      <c r="G370" s="26"/>
    </row>
    <row r="371" spans="1:7" x14ac:dyDescent="0.15">
      <c r="A371" s="49"/>
      <c r="B371" s="7"/>
      <c r="C371" s="171"/>
      <c r="D371" s="172"/>
      <c r="E371" s="191"/>
      <c r="F371" s="66">
        <f>SUM(F316:F369)</f>
        <v>0</v>
      </c>
      <c r="G371" s="39"/>
    </row>
    <row r="372" spans="1:7" x14ac:dyDescent="0.15">
      <c r="A372" s="50"/>
      <c r="B372" s="32"/>
      <c r="C372" s="30"/>
      <c r="D372" s="31"/>
      <c r="E372" s="41"/>
      <c r="F372" s="41"/>
      <c r="G372" s="42"/>
    </row>
    <row r="373" spans="1:7" ht="14.25" customHeight="1" x14ac:dyDescent="0.15">
      <c r="A373" s="180" t="s">
        <v>10</v>
      </c>
      <c r="B373" s="180"/>
      <c r="C373" s="180"/>
      <c r="D373" s="180"/>
      <c r="E373" s="180"/>
      <c r="F373" s="180"/>
      <c r="G373" s="180"/>
    </row>
    <row r="374" spans="1:7" ht="18.75" x14ac:dyDescent="0.15">
      <c r="A374" s="44"/>
      <c r="B374" s="3"/>
      <c r="C374" s="3"/>
      <c r="D374" s="3"/>
      <c r="E374" s="33"/>
      <c r="F374" s="34"/>
      <c r="G374" s="34"/>
    </row>
    <row r="375" spans="1:7" x14ac:dyDescent="0.15">
      <c r="A375" s="45" t="s">
        <v>2</v>
      </c>
      <c r="B375" s="12" t="s">
        <v>9</v>
      </c>
      <c r="C375" s="13" t="s">
        <v>1</v>
      </c>
      <c r="D375" s="14" t="s">
        <v>0</v>
      </c>
      <c r="E375" s="35" t="s">
        <v>3</v>
      </c>
      <c r="F375" s="35" t="s">
        <v>4</v>
      </c>
      <c r="G375" s="36" t="s">
        <v>5</v>
      </c>
    </row>
    <row r="376" spans="1:7" x14ac:dyDescent="0.15">
      <c r="A376" s="29" t="s">
        <v>351</v>
      </c>
      <c r="B376" s="4"/>
      <c r="C376" s="183"/>
      <c r="D376" s="184"/>
      <c r="E376" s="185"/>
      <c r="F376" s="187"/>
      <c r="G376" s="37"/>
    </row>
    <row r="377" spans="1:7" x14ac:dyDescent="0.15">
      <c r="A377" s="46"/>
      <c r="B377" s="4"/>
      <c r="C377" s="168"/>
      <c r="D377" s="164"/>
      <c r="E377" s="186"/>
      <c r="F377" s="185"/>
      <c r="G377" s="28"/>
    </row>
    <row r="378" spans="1:7" x14ac:dyDescent="0.15">
      <c r="A378" s="67" t="s">
        <v>352</v>
      </c>
      <c r="B378" s="8"/>
      <c r="C378" s="142"/>
      <c r="D378" s="188" t="s">
        <v>7</v>
      </c>
      <c r="E378" s="77"/>
      <c r="F378" s="78"/>
      <c r="G378" s="38"/>
    </row>
    <row r="379" spans="1:7" x14ac:dyDescent="0.15">
      <c r="A379" s="46"/>
      <c r="B379" s="4"/>
      <c r="C379" s="137">
        <v>1</v>
      </c>
      <c r="D379" s="189"/>
      <c r="E379" s="65"/>
      <c r="F379" s="74">
        <f>IF(C379="","",ROUNDDOWN(C379*E379,0))</f>
        <v>0</v>
      </c>
      <c r="G379" s="28"/>
    </row>
    <row r="380" spans="1:7" x14ac:dyDescent="0.15">
      <c r="A380" s="67" t="s">
        <v>353</v>
      </c>
      <c r="B380" s="8"/>
      <c r="C380" s="142"/>
      <c r="D380" s="188" t="s">
        <v>7</v>
      </c>
      <c r="E380" s="77"/>
      <c r="F380" s="78"/>
      <c r="G380" s="38"/>
    </row>
    <row r="381" spans="1:7" x14ac:dyDescent="0.15">
      <c r="A381" s="46"/>
      <c r="B381" s="4"/>
      <c r="C381" s="137">
        <v>1</v>
      </c>
      <c r="D381" s="189"/>
      <c r="E381" s="65"/>
      <c r="F381" s="74">
        <f>IF(C381="","",ROUNDDOWN(C381*E381,0))</f>
        <v>0</v>
      </c>
      <c r="G381" s="28"/>
    </row>
    <row r="382" spans="1:7" x14ac:dyDescent="0.15">
      <c r="A382" s="67" t="s">
        <v>354</v>
      </c>
      <c r="B382" s="80"/>
      <c r="C382" s="142"/>
      <c r="D382" s="188" t="s">
        <v>7</v>
      </c>
      <c r="E382" s="77"/>
      <c r="F382" s="78"/>
      <c r="G382" s="26"/>
    </row>
    <row r="383" spans="1:7" x14ac:dyDescent="0.15">
      <c r="A383" s="46"/>
      <c r="B383" s="23"/>
      <c r="C383" s="137">
        <v>1</v>
      </c>
      <c r="D383" s="189"/>
      <c r="E383" s="65"/>
      <c r="F383" s="74">
        <f>IF(C383="","",ROUNDDOWN(C383*E383,0))</f>
        <v>0</v>
      </c>
      <c r="G383" s="28"/>
    </row>
    <row r="384" spans="1:7" x14ac:dyDescent="0.15">
      <c r="A384" s="67" t="s">
        <v>355</v>
      </c>
      <c r="B384" s="5"/>
      <c r="C384" s="142"/>
      <c r="D384" s="188" t="s">
        <v>7</v>
      </c>
      <c r="E384" s="77"/>
      <c r="F384" s="78"/>
      <c r="G384" s="26"/>
    </row>
    <row r="385" spans="1:7" x14ac:dyDescent="0.15">
      <c r="A385" s="46"/>
      <c r="B385" s="4"/>
      <c r="C385" s="137">
        <v>1</v>
      </c>
      <c r="D385" s="189"/>
      <c r="E385" s="65"/>
      <c r="F385" s="74">
        <f>IF(C385="","",ROUNDDOWN(C385*E385,0))</f>
        <v>0</v>
      </c>
      <c r="G385" s="28"/>
    </row>
    <row r="386" spans="1:7" x14ac:dyDescent="0.15">
      <c r="A386" s="67" t="s">
        <v>356</v>
      </c>
      <c r="B386" s="5"/>
      <c r="C386" s="142"/>
      <c r="D386" s="188" t="s">
        <v>7</v>
      </c>
      <c r="E386" s="77"/>
      <c r="F386" s="78"/>
      <c r="G386" s="26"/>
    </row>
    <row r="387" spans="1:7" x14ac:dyDescent="0.15">
      <c r="A387" s="46"/>
      <c r="B387" s="4"/>
      <c r="C387" s="137">
        <v>1</v>
      </c>
      <c r="D387" s="189"/>
      <c r="E387" s="65"/>
      <c r="F387" s="74">
        <f>IF(C387="","",ROUNDDOWN(C387*E387,0))</f>
        <v>0</v>
      </c>
      <c r="G387" s="28"/>
    </row>
    <row r="388" spans="1:7" x14ac:dyDescent="0.15">
      <c r="A388" s="67" t="s">
        <v>357</v>
      </c>
      <c r="B388" s="5"/>
      <c r="C388" s="142"/>
      <c r="D388" s="188" t="s">
        <v>7</v>
      </c>
      <c r="E388" s="77"/>
      <c r="F388" s="78"/>
      <c r="G388" s="26"/>
    </row>
    <row r="389" spans="1:7" x14ac:dyDescent="0.15">
      <c r="A389" s="46"/>
      <c r="B389" s="4"/>
      <c r="C389" s="137">
        <v>1</v>
      </c>
      <c r="D389" s="189"/>
      <c r="E389" s="65"/>
      <c r="F389" s="74">
        <f>IF(C389="","",ROUNDDOWN(C389*E389,0))</f>
        <v>0</v>
      </c>
      <c r="G389" s="28"/>
    </row>
    <row r="390" spans="1:7" x14ac:dyDescent="0.15">
      <c r="A390" s="129" t="s">
        <v>358</v>
      </c>
      <c r="B390" s="5"/>
      <c r="C390" s="142"/>
      <c r="D390" s="188" t="s">
        <v>7</v>
      </c>
      <c r="E390" s="77"/>
      <c r="F390" s="78"/>
      <c r="G390" s="26"/>
    </row>
    <row r="391" spans="1:7" x14ac:dyDescent="0.15">
      <c r="A391" s="158"/>
      <c r="B391" s="4"/>
      <c r="C391" s="137">
        <v>1</v>
      </c>
      <c r="D391" s="189"/>
      <c r="E391" s="65"/>
      <c r="F391" s="74">
        <f>IF(C391="","",ROUNDDOWN(C391*E391,0))</f>
        <v>0</v>
      </c>
      <c r="G391" s="28"/>
    </row>
    <row r="392" spans="1:7" x14ac:dyDescent="0.15">
      <c r="A392" s="67" t="s">
        <v>198</v>
      </c>
      <c r="B392" s="5"/>
      <c r="C392" s="142"/>
      <c r="D392" s="188" t="s">
        <v>7</v>
      </c>
      <c r="E392" s="77"/>
      <c r="F392" s="78"/>
      <c r="G392" s="26"/>
    </row>
    <row r="393" spans="1:7" x14ac:dyDescent="0.15">
      <c r="A393" s="46"/>
      <c r="B393" s="4"/>
      <c r="C393" s="137">
        <v>1</v>
      </c>
      <c r="D393" s="189"/>
      <c r="E393" s="65"/>
      <c r="F393" s="74">
        <f>IF(C393="","",ROUNDDOWN(C393*E393,0))</f>
        <v>0</v>
      </c>
      <c r="G393" s="28"/>
    </row>
    <row r="394" spans="1:7" x14ac:dyDescent="0.15">
      <c r="A394" s="129" t="s">
        <v>359</v>
      </c>
      <c r="B394" s="25"/>
      <c r="C394" s="142"/>
      <c r="D394" s="188" t="s">
        <v>7</v>
      </c>
      <c r="E394" s="77"/>
      <c r="F394" s="78"/>
      <c r="G394" s="26"/>
    </row>
    <row r="395" spans="1:7" x14ac:dyDescent="0.15">
      <c r="A395" s="46"/>
      <c r="B395" s="23"/>
      <c r="C395" s="137">
        <v>1</v>
      </c>
      <c r="D395" s="189"/>
      <c r="E395" s="65"/>
      <c r="F395" s="74">
        <f>IF(C395="","",ROUNDDOWN(C395*E395,0))</f>
        <v>0</v>
      </c>
      <c r="G395" s="28"/>
    </row>
    <row r="396" spans="1:7" x14ac:dyDescent="0.15">
      <c r="A396" s="40" t="s">
        <v>360</v>
      </c>
      <c r="B396" s="2"/>
      <c r="C396" s="76"/>
      <c r="D396" s="188"/>
      <c r="E396" s="77"/>
      <c r="F396" s="78"/>
      <c r="G396" s="26"/>
    </row>
    <row r="397" spans="1:7" x14ac:dyDescent="0.15">
      <c r="A397" s="52"/>
      <c r="B397" s="27"/>
      <c r="C397" s="70"/>
      <c r="D397" s="189"/>
      <c r="E397" s="65"/>
      <c r="F397" s="74">
        <f>SUM(F379:F396)</f>
        <v>0</v>
      </c>
      <c r="G397" s="28"/>
    </row>
    <row r="398" spans="1:7" x14ac:dyDescent="0.15">
      <c r="A398" s="129"/>
      <c r="B398" s="25"/>
      <c r="C398" s="76"/>
      <c r="D398" s="188"/>
      <c r="E398" s="77"/>
      <c r="F398" s="78"/>
      <c r="G398" s="26"/>
    </row>
    <row r="399" spans="1:7" x14ac:dyDescent="0.15">
      <c r="A399" s="47"/>
      <c r="B399" s="27"/>
      <c r="C399" s="70"/>
      <c r="D399" s="189"/>
      <c r="E399" s="65"/>
      <c r="F399" s="74" t="str">
        <f>IF(C399="","",ROUNDDOWN(C399*E399,0))</f>
        <v/>
      </c>
      <c r="G399" s="28"/>
    </row>
    <row r="400" spans="1:7" x14ac:dyDescent="0.15">
      <c r="A400" s="29"/>
      <c r="B400" s="5"/>
      <c r="C400" s="76"/>
      <c r="D400" s="188"/>
      <c r="E400" s="77"/>
      <c r="F400" s="78"/>
      <c r="G400" s="26"/>
    </row>
    <row r="401" spans="1:7" x14ac:dyDescent="0.15">
      <c r="A401" s="47"/>
      <c r="B401" s="4"/>
      <c r="C401" s="70"/>
      <c r="D401" s="189"/>
      <c r="E401" s="65"/>
      <c r="F401" s="74" t="str">
        <f>IF(C401="","",ROUNDDOWN(C401*E401,0))</f>
        <v/>
      </c>
      <c r="G401" s="28"/>
    </row>
    <row r="402" spans="1:7" x14ac:dyDescent="0.15">
      <c r="A402" s="40"/>
      <c r="B402" s="5"/>
      <c r="C402" s="76"/>
      <c r="D402" s="188"/>
      <c r="E402" s="77"/>
      <c r="F402" s="78"/>
      <c r="G402" s="26"/>
    </row>
    <row r="403" spans="1:7" x14ac:dyDescent="0.15">
      <c r="A403" s="47"/>
      <c r="B403" s="4"/>
      <c r="C403" s="70"/>
      <c r="D403" s="189"/>
      <c r="E403" s="65"/>
      <c r="F403" s="74" t="str">
        <f>IF(C403="","",ROUNDDOWN(C403*E403,0))</f>
        <v/>
      </c>
      <c r="G403" s="28"/>
    </row>
    <row r="404" spans="1:7" x14ac:dyDescent="0.15">
      <c r="A404" s="40"/>
      <c r="B404" s="5"/>
      <c r="C404" s="76"/>
      <c r="D404" s="188"/>
      <c r="E404" s="77"/>
      <c r="F404" s="78"/>
      <c r="G404" s="26"/>
    </row>
    <row r="405" spans="1:7" x14ac:dyDescent="0.15">
      <c r="A405" s="47"/>
      <c r="B405" s="4"/>
      <c r="C405" s="70"/>
      <c r="D405" s="189"/>
      <c r="E405" s="65"/>
      <c r="F405" s="74" t="str">
        <f>IF(C405="","",ROUNDDOWN(C405*E405,0))</f>
        <v/>
      </c>
      <c r="G405" s="28"/>
    </row>
    <row r="406" spans="1:7" x14ac:dyDescent="0.15">
      <c r="A406" s="40"/>
      <c r="B406" s="5"/>
      <c r="C406" s="76"/>
      <c r="D406" s="188"/>
      <c r="E406" s="77"/>
      <c r="F406" s="78"/>
      <c r="G406" s="26"/>
    </row>
    <row r="407" spans="1:7" x14ac:dyDescent="0.15">
      <c r="A407" s="47"/>
      <c r="B407" s="4"/>
      <c r="C407" s="70"/>
      <c r="D407" s="189"/>
      <c r="E407" s="65"/>
      <c r="F407" s="74" t="str">
        <f>IF(C407="","",ROUNDDOWN(C407*E407,0))</f>
        <v/>
      </c>
      <c r="G407" s="28"/>
    </row>
    <row r="408" spans="1:7" x14ac:dyDescent="0.15">
      <c r="A408" s="29"/>
      <c r="B408" s="5"/>
      <c r="C408" s="76"/>
      <c r="D408" s="188"/>
      <c r="E408" s="77"/>
      <c r="F408" s="78"/>
      <c r="G408" s="26"/>
    </row>
    <row r="409" spans="1:7" x14ac:dyDescent="0.15">
      <c r="A409" s="47"/>
      <c r="B409" s="4"/>
      <c r="C409" s="70"/>
      <c r="D409" s="189"/>
      <c r="E409" s="65"/>
      <c r="F409" s="74" t="str">
        <f>IF(C409="","",ROUNDDOWN(C409*E409,0))</f>
        <v/>
      </c>
      <c r="G409" s="28"/>
    </row>
    <row r="410" spans="1:7" x14ac:dyDescent="0.15">
      <c r="A410" s="29"/>
      <c r="B410" s="5"/>
      <c r="C410" s="76"/>
      <c r="D410" s="188"/>
      <c r="E410" s="77"/>
      <c r="F410" s="78"/>
      <c r="G410" s="26"/>
    </row>
    <row r="411" spans="1:7" x14ac:dyDescent="0.15">
      <c r="A411" s="47"/>
      <c r="B411" s="4"/>
      <c r="C411" s="70"/>
      <c r="D411" s="189"/>
      <c r="E411" s="65"/>
      <c r="F411" s="74" t="str">
        <f>IF(C411="","",ROUNDDOWN(C411*E411,0))</f>
        <v/>
      </c>
      <c r="G411" s="28"/>
    </row>
    <row r="412" spans="1:7" x14ac:dyDescent="0.15">
      <c r="A412" s="29"/>
      <c r="B412" s="5"/>
      <c r="C412" s="76"/>
      <c r="D412" s="188"/>
      <c r="E412" s="77"/>
      <c r="F412" s="78"/>
      <c r="G412" s="26"/>
    </row>
    <row r="413" spans="1:7" x14ac:dyDescent="0.15">
      <c r="A413" s="47"/>
      <c r="B413" s="4"/>
      <c r="C413" s="70"/>
      <c r="D413" s="189"/>
      <c r="E413" s="65"/>
      <c r="F413" s="74" t="str">
        <f>IF(C413="","",ROUNDDOWN(C413*E413,0))</f>
        <v/>
      </c>
      <c r="G413" s="28"/>
    </row>
    <row r="414" spans="1:7" x14ac:dyDescent="0.15">
      <c r="A414" s="29"/>
      <c r="B414" s="5"/>
      <c r="C414" s="76"/>
      <c r="D414" s="188"/>
      <c r="E414" s="77"/>
      <c r="F414" s="78"/>
      <c r="G414" s="26"/>
    </row>
    <row r="415" spans="1:7" x14ac:dyDescent="0.15">
      <c r="A415" s="47"/>
      <c r="B415" s="4"/>
      <c r="C415" s="70"/>
      <c r="D415" s="189"/>
      <c r="E415" s="65"/>
      <c r="F415" s="74" t="str">
        <f>IF(C415="","",ROUNDDOWN(C415*E415,0))</f>
        <v/>
      </c>
      <c r="G415" s="28"/>
    </row>
    <row r="416" spans="1:7" x14ac:dyDescent="0.15">
      <c r="A416" s="29"/>
      <c r="B416" s="5"/>
      <c r="C416" s="76"/>
      <c r="D416" s="188"/>
      <c r="E416" s="77"/>
      <c r="F416" s="78"/>
      <c r="G416" s="26"/>
    </row>
    <row r="417" spans="1:9" x14ac:dyDescent="0.15">
      <c r="A417" s="47"/>
      <c r="B417" s="4"/>
      <c r="C417" s="70"/>
      <c r="D417" s="189"/>
      <c r="E417" s="65"/>
      <c r="F417" s="74" t="str">
        <f>IF(C417="","",ROUNDDOWN(C417*E417,0))</f>
        <v/>
      </c>
      <c r="G417" s="28"/>
    </row>
    <row r="418" spans="1:9" x14ac:dyDescent="0.15">
      <c r="A418" s="29"/>
      <c r="B418" s="5"/>
      <c r="C418" s="76"/>
      <c r="D418" s="188"/>
      <c r="E418" s="77"/>
      <c r="F418" s="78"/>
      <c r="G418" s="26"/>
    </row>
    <row r="419" spans="1:9" ht="14.25" customHeight="1" x14ac:dyDescent="0.15">
      <c r="A419" s="47"/>
      <c r="B419" s="4"/>
      <c r="C419" s="70"/>
      <c r="D419" s="189"/>
      <c r="E419" s="65"/>
      <c r="F419" s="74" t="str">
        <f>IF(C419="","",ROUNDDOWN(C419*E419,0))</f>
        <v/>
      </c>
      <c r="G419" s="28"/>
    </row>
    <row r="420" spans="1:9" x14ac:dyDescent="0.15">
      <c r="A420" s="29"/>
      <c r="B420" s="5"/>
      <c r="C420" s="76"/>
      <c r="D420" s="188"/>
      <c r="E420" s="77"/>
      <c r="F420" s="78"/>
      <c r="G420" s="26"/>
    </row>
    <row r="421" spans="1:9" x14ac:dyDescent="0.15">
      <c r="A421" s="47"/>
      <c r="B421" s="4"/>
      <c r="C421" s="70"/>
      <c r="D421" s="189"/>
      <c r="E421" s="65"/>
      <c r="F421" s="74" t="str">
        <f>IF(C421="","",ROUNDDOWN(C421*E421,0))</f>
        <v/>
      </c>
      <c r="G421" s="28"/>
    </row>
    <row r="422" spans="1:9" x14ac:dyDescent="0.15">
      <c r="A422" s="29"/>
      <c r="B422" s="5"/>
      <c r="C422" s="76"/>
      <c r="D422" s="188"/>
      <c r="E422" s="77"/>
      <c r="F422" s="78"/>
      <c r="G422" s="26"/>
    </row>
    <row r="423" spans="1:9" x14ac:dyDescent="0.15">
      <c r="A423" s="47"/>
      <c r="B423" s="4"/>
      <c r="C423" s="70"/>
      <c r="D423" s="189"/>
      <c r="E423" s="65"/>
      <c r="F423" s="74" t="str">
        <f>IF(C423="","",ROUNDDOWN(C423*E423,0))</f>
        <v/>
      </c>
      <c r="G423" s="28"/>
    </row>
    <row r="424" spans="1:9" x14ac:dyDescent="0.15">
      <c r="A424" s="29"/>
      <c r="B424" s="5"/>
      <c r="C424" s="76"/>
      <c r="D424" s="188"/>
      <c r="E424" s="77"/>
      <c r="F424" s="78"/>
      <c r="G424" s="26"/>
    </row>
    <row r="425" spans="1:9" x14ac:dyDescent="0.15">
      <c r="A425" s="47"/>
      <c r="B425" s="4"/>
      <c r="C425" s="70"/>
      <c r="D425" s="189"/>
      <c r="E425" s="65"/>
      <c r="F425" s="74" t="str">
        <f>IF(C425="","",ROUNDDOWN(C425*E425,0))</f>
        <v/>
      </c>
      <c r="G425" s="28"/>
    </row>
    <row r="426" spans="1:9" x14ac:dyDescent="0.15">
      <c r="A426" s="29"/>
      <c r="B426" s="5"/>
      <c r="C426" s="76"/>
      <c r="D426" s="188"/>
      <c r="E426" s="77"/>
      <c r="F426" s="78"/>
      <c r="G426" s="26"/>
      <c r="I426" s="1"/>
    </row>
    <row r="427" spans="1:9" x14ac:dyDescent="0.15">
      <c r="A427" s="47"/>
      <c r="B427" s="4"/>
      <c r="C427" s="70"/>
      <c r="D427" s="189"/>
      <c r="E427" s="65"/>
      <c r="F427" s="74" t="str">
        <f>IF(C427="","",ROUNDDOWN(C427*E427,0))</f>
        <v/>
      </c>
      <c r="G427" s="28"/>
    </row>
    <row r="428" spans="1:9" x14ac:dyDescent="0.15">
      <c r="A428" s="29"/>
      <c r="B428" s="5"/>
      <c r="C428" s="76"/>
      <c r="D428" s="188"/>
      <c r="E428" s="77"/>
      <c r="F428" s="78"/>
      <c r="G428" s="26"/>
      <c r="I428" s="1"/>
    </row>
    <row r="429" spans="1:9" x14ac:dyDescent="0.15">
      <c r="A429" s="47"/>
      <c r="B429" s="4"/>
      <c r="C429" s="70"/>
      <c r="D429" s="189"/>
      <c r="E429" s="65"/>
      <c r="F429" s="74" t="str">
        <f>IF(C429="","",ROUNDDOWN(C429*E429,0))</f>
        <v/>
      </c>
      <c r="G429" s="28"/>
    </row>
    <row r="430" spans="1:9" x14ac:dyDescent="0.15">
      <c r="A430" s="29"/>
      <c r="B430" s="5"/>
      <c r="C430" s="76"/>
      <c r="D430" s="188"/>
      <c r="E430" s="77"/>
      <c r="F430" s="78"/>
      <c r="G430" s="26"/>
    </row>
    <row r="431" spans="1:9" x14ac:dyDescent="0.15">
      <c r="A431" s="47"/>
      <c r="B431" s="4"/>
      <c r="C431" s="70"/>
      <c r="D431" s="189"/>
      <c r="E431" s="65"/>
      <c r="F431" s="74"/>
      <c r="G431" s="28"/>
    </row>
    <row r="432" spans="1:9" x14ac:dyDescent="0.15">
      <c r="A432" s="48" t="s">
        <v>8</v>
      </c>
      <c r="B432" s="5"/>
      <c r="C432" s="167"/>
      <c r="D432" s="169"/>
      <c r="E432" s="190"/>
      <c r="F432" s="75"/>
      <c r="G432" s="26"/>
    </row>
    <row r="433" spans="1:7" x14ac:dyDescent="0.15">
      <c r="A433" s="49"/>
      <c r="B433" s="7"/>
      <c r="C433" s="171"/>
      <c r="D433" s="172"/>
      <c r="E433" s="191"/>
      <c r="F433" s="66">
        <f>F371+F397</f>
        <v>0</v>
      </c>
      <c r="G433" s="39"/>
    </row>
    <row r="434" spans="1:7" x14ac:dyDescent="0.15">
      <c r="A434" s="50"/>
      <c r="B434" s="32"/>
      <c r="C434" s="30"/>
      <c r="D434" s="31"/>
      <c r="E434" s="41"/>
      <c r="F434" s="41"/>
      <c r="G434" s="42"/>
    </row>
  </sheetData>
  <mergeCells count="263">
    <mergeCell ref="A327:B327"/>
    <mergeCell ref="A335:B335"/>
    <mergeCell ref="D430:D431"/>
    <mergeCell ref="C432:C433"/>
    <mergeCell ref="D432:D433"/>
    <mergeCell ref="E432:E433"/>
    <mergeCell ref="D418:D419"/>
    <mergeCell ref="D420:D421"/>
    <mergeCell ref="D422:D423"/>
    <mergeCell ref="D424:D425"/>
    <mergeCell ref="D426:D427"/>
    <mergeCell ref="D428:D429"/>
    <mergeCell ref="D406:D407"/>
    <mergeCell ref="D408:D409"/>
    <mergeCell ref="D410:D411"/>
    <mergeCell ref="D412:D413"/>
    <mergeCell ref="D414:D415"/>
    <mergeCell ref="D416:D417"/>
    <mergeCell ref="D394:D395"/>
    <mergeCell ref="D396:D397"/>
    <mergeCell ref="D398:D399"/>
    <mergeCell ref="D400:D401"/>
    <mergeCell ref="D402:D403"/>
    <mergeCell ref="D404:D405"/>
    <mergeCell ref="D382:D383"/>
    <mergeCell ref="D384:D385"/>
    <mergeCell ref="D386:D387"/>
    <mergeCell ref="D388:D389"/>
    <mergeCell ref="D390:D391"/>
    <mergeCell ref="D392:D393"/>
    <mergeCell ref="C376:C377"/>
    <mergeCell ref="D376:D377"/>
    <mergeCell ref="E376:E377"/>
    <mergeCell ref="F376:F377"/>
    <mergeCell ref="D378:D379"/>
    <mergeCell ref="D380:D381"/>
    <mergeCell ref="D366:D367"/>
    <mergeCell ref="D368:D369"/>
    <mergeCell ref="C370:C371"/>
    <mergeCell ref="D370:D371"/>
    <mergeCell ref="E370:E371"/>
    <mergeCell ref="A373:G373"/>
    <mergeCell ref="D354:D355"/>
    <mergeCell ref="D356:D357"/>
    <mergeCell ref="D358:D359"/>
    <mergeCell ref="D360:D361"/>
    <mergeCell ref="D362:D363"/>
    <mergeCell ref="D364:D365"/>
    <mergeCell ref="D342:D343"/>
    <mergeCell ref="D344:D345"/>
    <mergeCell ref="D346:D347"/>
    <mergeCell ref="D348:D349"/>
    <mergeCell ref="D350:D351"/>
    <mergeCell ref="D352:D353"/>
    <mergeCell ref="D330:D331"/>
    <mergeCell ref="D332:D333"/>
    <mergeCell ref="D334:D335"/>
    <mergeCell ref="D336:D337"/>
    <mergeCell ref="D338:D339"/>
    <mergeCell ref="D340:D341"/>
    <mergeCell ref="D318:D319"/>
    <mergeCell ref="D320:D321"/>
    <mergeCell ref="D322:D323"/>
    <mergeCell ref="D324:D325"/>
    <mergeCell ref="D326:D327"/>
    <mergeCell ref="D328:D329"/>
    <mergeCell ref="A311:G311"/>
    <mergeCell ref="C314:C315"/>
    <mergeCell ref="D314:D315"/>
    <mergeCell ref="E314:E315"/>
    <mergeCell ref="F314:F315"/>
    <mergeCell ref="D316:D317"/>
    <mergeCell ref="A317:B317"/>
    <mergeCell ref="D302:D303"/>
    <mergeCell ref="D304:D305"/>
    <mergeCell ref="D306:D307"/>
    <mergeCell ref="C308:C309"/>
    <mergeCell ref="D308:D309"/>
    <mergeCell ref="E308:E309"/>
    <mergeCell ref="D290:D291"/>
    <mergeCell ref="D292:D293"/>
    <mergeCell ref="D294:D295"/>
    <mergeCell ref="D296:D297"/>
    <mergeCell ref="D298:D299"/>
    <mergeCell ref="D300:D301"/>
    <mergeCell ref="D278:D279"/>
    <mergeCell ref="D280:D281"/>
    <mergeCell ref="D282:D283"/>
    <mergeCell ref="D284:D285"/>
    <mergeCell ref="D286:D287"/>
    <mergeCell ref="D288:D289"/>
    <mergeCell ref="D266:D267"/>
    <mergeCell ref="D268:D269"/>
    <mergeCell ref="D270:D271"/>
    <mergeCell ref="D272:D273"/>
    <mergeCell ref="D274:D275"/>
    <mergeCell ref="D276:D277"/>
    <mergeCell ref="D254:D255"/>
    <mergeCell ref="D256:D257"/>
    <mergeCell ref="D258:D259"/>
    <mergeCell ref="D260:D261"/>
    <mergeCell ref="D262:D263"/>
    <mergeCell ref="D264:D265"/>
    <mergeCell ref="C246:C247"/>
    <mergeCell ref="D246:D247"/>
    <mergeCell ref="E246:E247"/>
    <mergeCell ref="A249:G249"/>
    <mergeCell ref="C252:C253"/>
    <mergeCell ref="D252:D253"/>
    <mergeCell ref="E252:E253"/>
    <mergeCell ref="F252:F253"/>
    <mergeCell ref="D234:D235"/>
    <mergeCell ref="D236:D237"/>
    <mergeCell ref="D238:D239"/>
    <mergeCell ref="D240:D241"/>
    <mergeCell ref="D242:D243"/>
    <mergeCell ref="D244:D245"/>
    <mergeCell ref="D222:D223"/>
    <mergeCell ref="D224:D225"/>
    <mergeCell ref="D226:D227"/>
    <mergeCell ref="D228:D229"/>
    <mergeCell ref="D230:D231"/>
    <mergeCell ref="D232:D233"/>
    <mergeCell ref="D210:D211"/>
    <mergeCell ref="D212:D213"/>
    <mergeCell ref="D214:D215"/>
    <mergeCell ref="D216:D217"/>
    <mergeCell ref="D218:D219"/>
    <mergeCell ref="D220:D221"/>
    <mergeCell ref="D198:D199"/>
    <mergeCell ref="D200:D201"/>
    <mergeCell ref="D202:D203"/>
    <mergeCell ref="D204:D205"/>
    <mergeCell ref="D206:D207"/>
    <mergeCell ref="D208:D209"/>
    <mergeCell ref="D184:D185"/>
    <mergeCell ref="A187:G187"/>
    <mergeCell ref="D190:D191"/>
    <mergeCell ref="D192:D193"/>
    <mergeCell ref="D194:D195"/>
    <mergeCell ref="D196:D197"/>
    <mergeCell ref="N179:N180"/>
    <mergeCell ref="D180:D181"/>
    <mergeCell ref="K181:K182"/>
    <mergeCell ref="L181:L182"/>
    <mergeCell ref="M181:M182"/>
    <mergeCell ref="N181:N182"/>
    <mergeCell ref="D182:D183"/>
    <mergeCell ref="D174:D175"/>
    <mergeCell ref="D176:D177"/>
    <mergeCell ref="D178:D179"/>
    <mergeCell ref="K179:K180"/>
    <mergeCell ref="L179:L180"/>
    <mergeCell ref="M179:M180"/>
    <mergeCell ref="D162:D163"/>
    <mergeCell ref="D164:D165"/>
    <mergeCell ref="D166:D167"/>
    <mergeCell ref="D168:D169"/>
    <mergeCell ref="D170:D171"/>
    <mergeCell ref="D172:D173"/>
    <mergeCell ref="D150:D151"/>
    <mergeCell ref="D152:D153"/>
    <mergeCell ref="D154:D155"/>
    <mergeCell ref="D156:D157"/>
    <mergeCell ref="D158:D159"/>
    <mergeCell ref="D160:D161"/>
    <mergeCell ref="D138:D139"/>
    <mergeCell ref="D140:D141"/>
    <mergeCell ref="D142:D143"/>
    <mergeCell ref="D144:D145"/>
    <mergeCell ref="D146:D147"/>
    <mergeCell ref="D148:D149"/>
    <mergeCell ref="K133:K134"/>
    <mergeCell ref="L133:L134"/>
    <mergeCell ref="M133:M134"/>
    <mergeCell ref="N133:N134"/>
    <mergeCell ref="D134:D135"/>
    <mergeCell ref="D136:D137"/>
    <mergeCell ref="K129:K130"/>
    <mergeCell ref="L129:L130"/>
    <mergeCell ref="M129:M130"/>
    <mergeCell ref="N129:N130"/>
    <mergeCell ref="D130:D131"/>
    <mergeCell ref="K131:K132"/>
    <mergeCell ref="L131:L132"/>
    <mergeCell ref="M131:M132"/>
    <mergeCell ref="N131:N132"/>
    <mergeCell ref="D132:D133"/>
    <mergeCell ref="D120:D121"/>
    <mergeCell ref="C122:C123"/>
    <mergeCell ref="D122:D123"/>
    <mergeCell ref="E122:E123"/>
    <mergeCell ref="A125:G125"/>
    <mergeCell ref="C128:C129"/>
    <mergeCell ref="D128:D129"/>
    <mergeCell ref="E128:E129"/>
    <mergeCell ref="F128:F129"/>
    <mergeCell ref="D108:D109"/>
    <mergeCell ref="D110:D111"/>
    <mergeCell ref="D112:D113"/>
    <mergeCell ref="D114:D115"/>
    <mergeCell ref="D116:D117"/>
    <mergeCell ref="D118:D119"/>
    <mergeCell ref="D96:D97"/>
    <mergeCell ref="D98:D99"/>
    <mergeCell ref="D100:D101"/>
    <mergeCell ref="D102:D103"/>
    <mergeCell ref="D104:D105"/>
    <mergeCell ref="D106:D107"/>
    <mergeCell ref="D84:D85"/>
    <mergeCell ref="D86:D87"/>
    <mergeCell ref="D88:D89"/>
    <mergeCell ref="D90:D91"/>
    <mergeCell ref="D92:D93"/>
    <mergeCell ref="D94:D95"/>
    <mergeCell ref="D72:D73"/>
    <mergeCell ref="D74:D75"/>
    <mergeCell ref="D76:D77"/>
    <mergeCell ref="D78:D79"/>
    <mergeCell ref="D80:D81"/>
    <mergeCell ref="D82:D83"/>
    <mergeCell ref="C66:C67"/>
    <mergeCell ref="D66:D67"/>
    <mergeCell ref="E66:E67"/>
    <mergeCell ref="F66:F67"/>
    <mergeCell ref="D68:D69"/>
    <mergeCell ref="D70:D71"/>
    <mergeCell ref="D56:D57"/>
    <mergeCell ref="D58:D59"/>
    <mergeCell ref="C60:C61"/>
    <mergeCell ref="D60:D61"/>
    <mergeCell ref="E60:E61"/>
    <mergeCell ref="A63:G63"/>
    <mergeCell ref="D44:D45"/>
    <mergeCell ref="D46:D47"/>
    <mergeCell ref="D48:D49"/>
    <mergeCell ref="D50:D51"/>
    <mergeCell ref="D52:D53"/>
    <mergeCell ref="D54:D55"/>
    <mergeCell ref="D32:D33"/>
    <mergeCell ref="D34:D35"/>
    <mergeCell ref="D36:D37"/>
    <mergeCell ref="D38:D39"/>
    <mergeCell ref="D40:D41"/>
    <mergeCell ref="D42:D43"/>
    <mergeCell ref="D20:D21"/>
    <mergeCell ref="D22:D23"/>
    <mergeCell ref="D24:D25"/>
    <mergeCell ref="D26:D27"/>
    <mergeCell ref="D28:D29"/>
    <mergeCell ref="D30:D31"/>
    <mergeCell ref="D8:D9"/>
    <mergeCell ref="D10:D11"/>
    <mergeCell ref="D12:D13"/>
    <mergeCell ref="D14:D15"/>
    <mergeCell ref="D16:D17"/>
    <mergeCell ref="D18:D19"/>
    <mergeCell ref="A1:G1"/>
    <mergeCell ref="C4:C5"/>
    <mergeCell ref="D4:D5"/>
    <mergeCell ref="E4:E5"/>
    <mergeCell ref="F4:F5"/>
    <mergeCell ref="D6:D7"/>
  </mergeCells>
  <phoneticPr fontId="1"/>
  <pageMargins left="0.7" right="0.7" top="0.75" bottom="0.75" header="0.3" footer="0.3"/>
  <pageSetup paperSize="9" scale="94" orientation="portrait" r:id="rId1"/>
  <rowBreaks count="6" manualBreakCount="6">
    <brk id="62" max="6" man="1"/>
    <brk id="124" max="6" man="1"/>
    <brk id="186" max="6" man="1"/>
    <brk id="248" max="6" man="1"/>
    <brk id="310" max="6" man="1"/>
    <brk id="3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種目別内訳総計</vt:lpstr>
      <vt:lpstr>内訳明細（建築）</vt:lpstr>
      <vt:lpstr>内訳明細（電気）</vt:lpstr>
      <vt:lpstr>内訳明細（機械）</vt:lpstr>
      <vt:lpstr>種目別内訳総計!Print_Area</vt:lpstr>
      <vt:lpstr>'内訳明細（機械）'!Print_Area</vt:lpstr>
      <vt:lpstr>'内訳明細（建築）'!Print_Area</vt:lpstr>
      <vt:lpstr>'内訳明細（電気）'!Print_Area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hands</dc:creator>
  <cp:keywords/>
  <dc:description/>
  <cp:lastModifiedBy>hands</cp:lastModifiedBy>
  <cp:revision>0</cp:revision>
  <cp:lastPrinted>1601-01-01T00:00:00Z</cp:lastPrinted>
  <dcterms:created xsi:type="dcterms:W3CDTF">1601-01-01T00:00:00Z</dcterms:created>
  <dcterms:modified xsi:type="dcterms:W3CDTF">2019-07-12T06:23:55Z</dcterms:modified>
  <cp:category/>
</cp:coreProperties>
</file>